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30"/>
  </bookViews>
  <sheets>
    <sheet name="回答シート" sheetId="3" r:id="rId1"/>
    <sheet name="データシート" sheetId="5" r:id="rId2"/>
  </sheets>
  <definedNames>
    <definedName name="_xlnm.Print_Area" localSheetId="0">回答シート!$B$1:$S$398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86" i="3" l="1"/>
  <c r="N383" i="3"/>
  <c r="O343" i="3"/>
  <c r="O353" i="3"/>
  <c r="R281" i="3"/>
  <c r="I281" i="3" s="1"/>
  <c r="L300" i="3"/>
  <c r="L301" i="3"/>
  <c r="L299" i="3"/>
  <c r="O329" i="3"/>
  <c r="O325" i="3"/>
  <c r="O316" i="3"/>
  <c r="O311" i="3"/>
  <c r="O306" i="3"/>
  <c r="O231" i="3" l="1"/>
  <c r="O230" i="3"/>
  <c r="L257" i="3" l="1"/>
  <c r="L251" i="3"/>
  <c r="L197" i="3"/>
  <c r="L204" i="3"/>
  <c r="L205" i="3"/>
  <c r="L198" i="3" l="1"/>
  <c r="HK5" i="5" l="1"/>
  <c r="HJ5" i="5"/>
  <c r="HI5" i="5"/>
  <c r="HH5" i="5"/>
  <c r="HG5" i="5"/>
  <c r="HF5" i="5"/>
  <c r="HE5" i="5"/>
  <c r="HD5" i="5"/>
  <c r="HC5" i="5"/>
  <c r="HB5" i="5"/>
  <c r="HA5" i="5"/>
  <c r="GZ5" i="5"/>
  <c r="GY5" i="5"/>
  <c r="GX5" i="5"/>
  <c r="GW5" i="5"/>
  <c r="GV5" i="5"/>
  <c r="GU5" i="5"/>
  <c r="GT5" i="5"/>
  <c r="GS5" i="5"/>
  <c r="GR5" i="5"/>
  <c r="GQ5" i="5"/>
  <c r="GP5" i="5"/>
  <c r="GO5" i="5"/>
  <c r="GN5" i="5"/>
  <c r="GM5" i="5"/>
  <c r="GL5" i="5"/>
  <c r="GK5" i="5"/>
  <c r="GJ5" i="5"/>
  <c r="GI5" i="5"/>
  <c r="GH5" i="5"/>
  <c r="GG5" i="5"/>
  <c r="GF5" i="5"/>
  <c r="GE5" i="5"/>
  <c r="GD5" i="5"/>
  <c r="GC5" i="5"/>
  <c r="GB5" i="5"/>
  <c r="GA5" i="5"/>
  <c r="FZ5" i="5"/>
  <c r="FY5" i="5"/>
  <c r="FX5" i="5"/>
  <c r="FW5" i="5"/>
  <c r="FV5" i="5"/>
  <c r="FU5" i="5"/>
  <c r="FT5" i="5"/>
  <c r="FS5" i="5"/>
  <c r="FR5" i="5"/>
  <c r="FQ5" i="5"/>
  <c r="FP5" i="5"/>
  <c r="FO5" i="5"/>
  <c r="FN5" i="5"/>
  <c r="FM5" i="5"/>
  <c r="FL5" i="5"/>
  <c r="FK5" i="5"/>
  <c r="FJ5" i="5"/>
  <c r="FI5" i="5"/>
  <c r="FH5" i="5"/>
  <c r="FG5" i="5"/>
  <c r="FF5" i="5"/>
  <c r="FE5" i="5"/>
  <c r="FD5" i="5"/>
  <c r="FC5" i="5"/>
  <c r="FB5" i="5"/>
  <c r="FA5" i="5"/>
  <c r="EZ5" i="5"/>
  <c r="EY5" i="5"/>
  <c r="EX5" i="5"/>
  <c r="EW5" i="5"/>
  <c r="EV5" i="5"/>
  <c r="EU5" i="5"/>
  <c r="ET5" i="5"/>
  <c r="ES5" i="5"/>
  <c r="ER5" i="5"/>
  <c r="EQ5" i="5"/>
  <c r="EP5" i="5"/>
  <c r="EO5" i="5"/>
  <c r="EN5" i="5"/>
  <c r="EM5" i="5"/>
  <c r="EL5" i="5"/>
  <c r="EK5" i="5"/>
  <c r="EJ5" i="5"/>
  <c r="EI5" i="5"/>
  <c r="EH5" i="5"/>
  <c r="EG5" i="5"/>
  <c r="EF5" i="5"/>
  <c r="ED5" i="5"/>
  <c r="EE5" i="5" s="1"/>
  <c r="EB5" i="5"/>
  <c r="EC5" i="5" s="1"/>
  <c r="EA5" i="5"/>
  <c r="BL5" i="5" s="1"/>
  <c r="DZ5" i="5"/>
  <c r="DY5" i="5"/>
  <c r="DX5" i="5"/>
  <c r="DW5" i="5"/>
  <c r="DV5" i="5"/>
  <c r="DU5" i="5"/>
  <c r="DT5" i="5"/>
  <c r="DS5" i="5"/>
  <c r="DR5" i="5"/>
  <c r="DQ5" i="5"/>
  <c r="DP5" i="5"/>
  <c r="DO5" i="5"/>
  <c r="DN5" i="5"/>
  <c r="DM5" i="5"/>
  <c r="DL5" i="5"/>
  <c r="DK5" i="5"/>
  <c r="DJ5" i="5"/>
  <c r="DI5" i="5"/>
  <c r="DH5" i="5"/>
  <c r="DG5" i="5"/>
  <c r="DF5" i="5"/>
  <c r="DE5" i="5"/>
  <c r="DD5" i="5"/>
  <c r="DC5" i="5"/>
  <c r="DB5" i="5"/>
  <c r="DA5" i="5"/>
  <c r="CZ5" i="5"/>
  <c r="CY5" i="5"/>
  <c r="CX5" i="5"/>
  <c r="CW5" i="5"/>
  <c r="CV5" i="5"/>
  <c r="CU5" i="5"/>
  <c r="CT5" i="5"/>
  <c r="CS5" i="5"/>
  <c r="CR5" i="5"/>
  <c r="CQ5" i="5"/>
  <c r="CP5" i="5"/>
  <c r="BE5" i="5" s="1"/>
  <c r="CO5" i="5"/>
  <c r="CN5" i="5"/>
  <c r="CM5" i="5"/>
  <c r="CL5" i="5"/>
  <c r="CK5" i="5"/>
  <c r="CJ5" i="5"/>
  <c r="CI5" i="5"/>
  <c r="CH5" i="5"/>
  <c r="CG5" i="5"/>
  <c r="CF5" i="5"/>
  <c r="CE5" i="5"/>
  <c r="CD5" i="5"/>
  <c r="CC5" i="5"/>
  <c r="CB5" i="5"/>
  <c r="CA5" i="5"/>
  <c r="BZ5" i="5"/>
  <c r="BY5" i="5"/>
  <c r="BX5" i="5"/>
  <c r="BW5" i="5"/>
  <c r="BV5" i="5"/>
  <c r="BU5" i="5"/>
  <c r="BT5" i="5"/>
  <c r="BS5" i="5"/>
  <c r="BR5" i="5"/>
  <c r="BQ5" i="5"/>
  <c r="BP5" i="5"/>
  <c r="BO5" i="5"/>
  <c r="BN5" i="5"/>
  <c r="BM5" i="5"/>
  <c r="AY5" i="5"/>
  <c r="AX5" i="5"/>
  <c r="AW5" i="5"/>
  <c r="AV5" i="5"/>
  <c r="AU5" i="5"/>
  <c r="AT5" i="5"/>
  <c r="AS5" i="5"/>
  <c r="AR5" i="5"/>
  <c r="AQ5" i="5"/>
  <c r="AP5" i="5"/>
  <c r="AO5" i="5"/>
  <c r="AN5" i="5"/>
  <c r="AM5" i="5"/>
  <c r="AL5" i="5"/>
  <c r="AK5" i="5"/>
  <c r="AJ5" i="5"/>
  <c r="AI5" i="5"/>
  <c r="AH5" i="5"/>
  <c r="AG5" i="5"/>
  <c r="AF5" i="5"/>
  <c r="AE5" i="5"/>
  <c r="AD5" i="5"/>
  <c r="AC5" i="5"/>
  <c r="AB5" i="5"/>
  <c r="AA5" i="5"/>
  <c r="Z5" i="5"/>
  <c r="Y5" i="5"/>
  <c r="X5" i="5"/>
  <c r="W5" i="5"/>
  <c r="V5" i="5"/>
  <c r="U5" i="5"/>
  <c r="T5" i="5"/>
  <c r="S5" i="5"/>
  <c r="R5" i="5"/>
  <c r="Q5" i="5"/>
  <c r="P5" i="5"/>
  <c r="O5" i="5"/>
  <c r="N5" i="5"/>
  <c r="M5" i="5"/>
  <c r="L5" i="5"/>
  <c r="K5" i="5"/>
  <c r="J5" i="5"/>
  <c r="I5" i="5"/>
  <c r="H5" i="5"/>
  <c r="G5" i="5"/>
  <c r="F5" i="5"/>
  <c r="E5" i="5"/>
  <c r="D5" i="5"/>
  <c r="N373" i="3"/>
  <c r="N370" i="3"/>
  <c r="O359" i="3"/>
  <c r="O337" i="3"/>
  <c r="R273" i="3"/>
  <c r="O175" i="3"/>
  <c r="O174" i="3"/>
  <c r="O173" i="3"/>
  <c r="Q12" i="3"/>
  <c r="B5" i="5" s="1"/>
  <c r="A5" i="5" s="1"/>
  <c r="O12" i="3"/>
  <c r="C5" i="5" s="1"/>
  <c r="I273" i="3" l="1"/>
  <c r="BF5" i="5"/>
  <c r="BC5" i="5"/>
  <c r="BD5" i="5"/>
  <c r="BK5" i="5"/>
  <c r="AZ5" i="5"/>
  <c r="BA5" i="5"/>
  <c r="BI5" i="5"/>
  <c r="BJ5" i="5"/>
  <c r="BB5" i="5"/>
  <c r="BH5" i="5"/>
  <c r="BG5" i="5" l="1"/>
</calcChain>
</file>

<file path=xl/sharedStrings.xml><?xml version="1.0" encoding="utf-8"?>
<sst xmlns="http://schemas.openxmlformats.org/spreadsheetml/2006/main" count="1869" uniqueCount="701">
  <si>
    <t>コード</t>
  </si>
  <si>
    <t>池田市</t>
  </si>
  <si>
    <t>和泉市</t>
  </si>
  <si>
    <t>泉大津市</t>
  </si>
  <si>
    <t>泉佐野市</t>
  </si>
  <si>
    <t>茨木市</t>
  </si>
  <si>
    <t>大阪狭山市</t>
  </si>
  <si>
    <t>大阪市旭区</t>
  </si>
  <si>
    <t>大阪市阿倍野区</t>
  </si>
  <si>
    <t>大阪市生野区</t>
  </si>
  <si>
    <t>大阪市北区</t>
  </si>
  <si>
    <t>大阪市此花区</t>
  </si>
  <si>
    <t>大阪市城東区</t>
  </si>
  <si>
    <t>大阪市住之江区</t>
  </si>
  <si>
    <t>大阪市住吉区</t>
  </si>
  <si>
    <t>大阪市大正区</t>
  </si>
  <si>
    <t>大阪市中央区</t>
  </si>
  <si>
    <t>大阪市鶴見区</t>
  </si>
  <si>
    <t>大阪市天王寺区</t>
  </si>
  <si>
    <t>大阪市浪速区</t>
  </si>
  <si>
    <t>大阪市西区</t>
  </si>
  <si>
    <t>大阪市西成区</t>
  </si>
  <si>
    <t>大阪市西淀川区</t>
  </si>
  <si>
    <t>大阪市東住吉区</t>
  </si>
  <si>
    <t>大阪市東成区</t>
  </si>
  <si>
    <t>大阪市東淀川区</t>
  </si>
  <si>
    <t>大阪市平野区</t>
  </si>
  <si>
    <t>大阪市福島区</t>
  </si>
  <si>
    <t>大阪市港区</t>
  </si>
  <si>
    <t>大阪市都島区</t>
  </si>
  <si>
    <t>大阪市淀川区</t>
  </si>
  <si>
    <t>貝塚市</t>
  </si>
  <si>
    <t>柏原市</t>
  </si>
  <si>
    <t>交野市</t>
  </si>
  <si>
    <t>門真市</t>
  </si>
  <si>
    <t>河南町</t>
  </si>
  <si>
    <t>河内長野市</t>
  </si>
  <si>
    <t>岸和田市</t>
  </si>
  <si>
    <t>熊取町</t>
  </si>
  <si>
    <t>堺市北区</t>
  </si>
  <si>
    <t>堺市堺区</t>
  </si>
  <si>
    <t>堺市中区</t>
  </si>
  <si>
    <t>堺市西区</t>
  </si>
  <si>
    <t>堺市東区</t>
  </si>
  <si>
    <t>堺市南区</t>
  </si>
  <si>
    <t>堺市美原区</t>
  </si>
  <si>
    <t>島本町</t>
  </si>
  <si>
    <t>吹田市</t>
  </si>
  <si>
    <t>摂津市</t>
  </si>
  <si>
    <t>泉南市</t>
  </si>
  <si>
    <t>太子町</t>
  </si>
  <si>
    <t>大東市</t>
  </si>
  <si>
    <t>高石市</t>
  </si>
  <si>
    <t>高槻市</t>
  </si>
  <si>
    <t>田尻町</t>
  </si>
  <si>
    <t>忠岡町</t>
  </si>
  <si>
    <t>千早赤阪村</t>
  </si>
  <si>
    <t>豊中市</t>
  </si>
  <si>
    <t>豊能町</t>
  </si>
  <si>
    <t>富田林市</t>
  </si>
  <si>
    <t>寝屋川市</t>
  </si>
  <si>
    <t>能勢町</t>
  </si>
  <si>
    <t>羽曳野市</t>
  </si>
  <si>
    <t>阪南市</t>
  </si>
  <si>
    <t>東大阪市</t>
  </si>
  <si>
    <t>枚方市</t>
  </si>
  <si>
    <t>藤井寺市</t>
  </si>
  <si>
    <t>松原市</t>
  </si>
  <si>
    <t>岬町</t>
  </si>
  <si>
    <t>箕面市</t>
  </si>
  <si>
    <t>守口市</t>
  </si>
  <si>
    <t>八尾市</t>
  </si>
  <si>
    <t>問１</t>
    <rPh sb="0" eb="1">
      <t>トイ</t>
    </rPh>
    <phoneticPr fontId="10"/>
  </si>
  <si>
    <t>病院名・ご回答責任者の連絡先等について、ご回答ください。</t>
    <rPh sb="0" eb="2">
      <t>ビョウイン</t>
    </rPh>
    <rPh sb="2" eb="3">
      <t>メイ</t>
    </rPh>
    <rPh sb="5" eb="7">
      <t>カイトウ</t>
    </rPh>
    <rPh sb="7" eb="10">
      <t>セキニンシャ</t>
    </rPh>
    <rPh sb="11" eb="14">
      <t>レンラクサキ</t>
    </rPh>
    <rPh sb="14" eb="15">
      <t>トウ</t>
    </rPh>
    <rPh sb="21" eb="23">
      <t>カイトウ</t>
    </rPh>
    <phoneticPr fontId="10"/>
  </si>
  <si>
    <t>(1) 病院の所在市区町村</t>
    <rPh sb="4" eb="6">
      <t>ビョウイン</t>
    </rPh>
    <rPh sb="7" eb="9">
      <t>ショザイ</t>
    </rPh>
    <rPh sb="9" eb="11">
      <t>シク</t>
    </rPh>
    <rPh sb="11" eb="13">
      <t>チョウソン</t>
    </rPh>
    <phoneticPr fontId="10"/>
  </si>
  <si>
    <t>&lt;選択肢式&gt;</t>
    <rPh sb="1" eb="4">
      <t>センタクシ</t>
    </rPh>
    <rPh sb="4" eb="5">
      <t>シキ</t>
    </rPh>
    <phoneticPr fontId="10"/>
  </si>
  <si>
    <t>（未回答）</t>
    <rPh sb="1" eb="4">
      <t>ミカイトウ</t>
    </rPh>
    <phoneticPr fontId="10"/>
  </si>
  <si>
    <t>←プルダウンリストから選択してください</t>
    <rPh sb="11" eb="13">
      <t>センタク</t>
    </rPh>
    <phoneticPr fontId="10"/>
  </si>
  <si>
    <t>コード</t>
    <phoneticPr fontId="10"/>
  </si>
  <si>
    <t>医療圏</t>
    <rPh sb="0" eb="2">
      <t>イリョウ</t>
    </rPh>
    <rPh sb="2" eb="3">
      <t>ケン</t>
    </rPh>
    <phoneticPr fontId="10"/>
  </si>
  <si>
    <t>(2) 病院名</t>
    <rPh sb="4" eb="6">
      <t>ビョウイン</t>
    </rPh>
    <rPh sb="6" eb="7">
      <t>メイ</t>
    </rPh>
    <phoneticPr fontId="10"/>
  </si>
  <si>
    <t>&lt;記述式&gt;</t>
    <rPh sb="1" eb="3">
      <t>キジュツ</t>
    </rPh>
    <rPh sb="3" eb="4">
      <t>シキ</t>
    </rPh>
    <phoneticPr fontId="10"/>
  </si>
  <si>
    <t>(3) ご回答責任者の氏名・連絡先</t>
    <rPh sb="5" eb="7">
      <t>カイトウ</t>
    </rPh>
    <rPh sb="7" eb="10">
      <t>セキニンシャ</t>
    </rPh>
    <rPh sb="11" eb="13">
      <t>シメイ</t>
    </rPh>
    <rPh sb="14" eb="17">
      <t>レンラクサキ</t>
    </rPh>
    <phoneticPr fontId="10"/>
  </si>
  <si>
    <t>部署名</t>
    <rPh sb="0" eb="2">
      <t>ブショ</t>
    </rPh>
    <rPh sb="2" eb="3">
      <t>メイ</t>
    </rPh>
    <phoneticPr fontId="10"/>
  </si>
  <si>
    <t>ご回答責任者の氏名</t>
    <rPh sb="1" eb="3">
      <t>カイトウ</t>
    </rPh>
    <rPh sb="3" eb="6">
      <t>セキニンシャ</t>
    </rPh>
    <rPh sb="7" eb="9">
      <t>シメイ</t>
    </rPh>
    <phoneticPr fontId="10"/>
  </si>
  <si>
    <t>ご連絡先電話番号</t>
    <rPh sb="1" eb="4">
      <t>レンラクサキ</t>
    </rPh>
    <rPh sb="4" eb="6">
      <t>デンワ</t>
    </rPh>
    <rPh sb="6" eb="8">
      <t>バンゴウ</t>
    </rPh>
    <phoneticPr fontId="10"/>
  </si>
  <si>
    <t>問２</t>
    <rPh sb="0" eb="1">
      <t>トイ</t>
    </rPh>
    <phoneticPr fontId="10"/>
  </si>
  <si>
    <t>&lt;数値回答&gt;</t>
    <rPh sb="1" eb="3">
      <t>スウチ</t>
    </rPh>
    <rPh sb="3" eb="5">
      <t>カイトウ</t>
    </rPh>
    <phoneticPr fontId="10"/>
  </si>
  <si>
    <t>(未回答)</t>
  </si>
  <si>
    <t>問３</t>
    <rPh sb="0" eb="1">
      <t>トイ</t>
    </rPh>
    <phoneticPr fontId="10"/>
  </si>
  <si>
    <t>&lt;数値回答&gt;</t>
    <phoneticPr fontId="10"/>
  </si>
  <si>
    <t>問４</t>
    <rPh sb="0" eb="1">
      <t>トイ</t>
    </rPh>
    <phoneticPr fontId="10"/>
  </si>
  <si>
    <t>問５</t>
    <rPh sb="0" eb="1">
      <t>トイ</t>
    </rPh>
    <phoneticPr fontId="10"/>
  </si>
  <si>
    <t>豊能</t>
    <rPh sb="0" eb="2">
      <t>トヨノ</t>
    </rPh>
    <phoneticPr fontId="10"/>
  </si>
  <si>
    <t>泉州</t>
    <rPh sb="0" eb="2">
      <t>センシュウ</t>
    </rPh>
    <phoneticPr fontId="10"/>
  </si>
  <si>
    <t>三島</t>
    <rPh sb="0" eb="2">
      <t>ミシマ</t>
    </rPh>
    <phoneticPr fontId="10"/>
  </si>
  <si>
    <t>北河内</t>
    <rPh sb="0" eb="3">
      <t>キタカワチ</t>
    </rPh>
    <phoneticPr fontId="10"/>
  </si>
  <si>
    <t>四條畷市</t>
    <rPh sb="0" eb="4">
      <t>シジョウナワテシ</t>
    </rPh>
    <phoneticPr fontId="10"/>
  </si>
  <si>
    <t>中河内</t>
    <rPh sb="0" eb="3">
      <t>ナカカワチ</t>
    </rPh>
    <phoneticPr fontId="10"/>
  </si>
  <si>
    <t>南河内</t>
    <rPh sb="0" eb="3">
      <t>ミナミカワチ</t>
    </rPh>
    <phoneticPr fontId="10"/>
  </si>
  <si>
    <t>堺市</t>
    <rPh sb="0" eb="2">
      <t>サカイシ</t>
    </rPh>
    <phoneticPr fontId="10"/>
  </si>
  <si>
    <t>問６</t>
    <rPh sb="0" eb="1">
      <t>トイ</t>
    </rPh>
    <phoneticPr fontId="10"/>
  </si>
  <si>
    <t>問７</t>
    <rPh sb="0" eb="1">
      <t>トイ</t>
    </rPh>
    <phoneticPr fontId="10"/>
  </si>
  <si>
    <t>問８</t>
    <rPh sb="0" eb="1">
      <t>トイ</t>
    </rPh>
    <phoneticPr fontId="10"/>
  </si>
  <si>
    <t>設問は以上です。ご回答、ありがとうございました。</t>
    <rPh sb="0" eb="2">
      <t>セツモン</t>
    </rPh>
    <rPh sb="3" eb="5">
      <t>イジョウ</t>
    </rPh>
    <rPh sb="9" eb="11">
      <t>カイトウ</t>
    </rPh>
    <phoneticPr fontId="10"/>
  </si>
  <si>
    <t>市区町村</t>
    <rPh sb="0" eb="2">
      <t>シク</t>
    </rPh>
    <rPh sb="2" eb="4">
      <t>チョウソン</t>
    </rPh>
    <phoneticPr fontId="10"/>
  </si>
  <si>
    <t>読み整序用</t>
    <rPh sb="0" eb="1">
      <t>ヨ</t>
    </rPh>
    <rPh sb="2" eb="4">
      <t>セイジョ</t>
    </rPh>
    <rPh sb="4" eb="5">
      <t>ヨウ</t>
    </rPh>
    <phoneticPr fontId="10"/>
  </si>
  <si>
    <t>イケダ</t>
    <phoneticPr fontId="10"/>
  </si>
  <si>
    <t>イズミ</t>
    <phoneticPr fontId="10"/>
  </si>
  <si>
    <t>イズミオオツ</t>
    <phoneticPr fontId="10"/>
  </si>
  <si>
    <t>イズミサノ</t>
    <phoneticPr fontId="10"/>
  </si>
  <si>
    <t>イバラキ</t>
    <phoneticPr fontId="10"/>
  </si>
  <si>
    <t>オオサカサヤマ</t>
    <phoneticPr fontId="10"/>
  </si>
  <si>
    <t>オオサカシアサヒ</t>
    <phoneticPr fontId="10"/>
  </si>
  <si>
    <t>大阪市北部</t>
    <rPh sb="0" eb="3">
      <t>オオサカシ</t>
    </rPh>
    <rPh sb="3" eb="5">
      <t>ホクブ</t>
    </rPh>
    <phoneticPr fontId="10"/>
  </si>
  <si>
    <t>オオサカシアベノ</t>
    <phoneticPr fontId="10"/>
  </si>
  <si>
    <t>大阪市南部</t>
    <rPh sb="0" eb="3">
      <t>オオサカシ</t>
    </rPh>
    <rPh sb="3" eb="5">
      <t>ナンブ</t>
    </rPh>
    <phoneticPr fontId="10"/>
  </si>
  <si>
    <t>オオサカシイクノ</t>
    <phoneticPr fontId="10"/>
  </si>
  <si>
    <t>大阪市東部</t>
    <rPh sb="0" eb="3">
      <t>オオサカシ</t>
    </rPh>
    <rPh sb="3" eb="5">
      <t>トウブ</t>
    </rPh>
    <phoneticPr fontId="10"/>
  </si>
  <si>
    <t>オオサカシキタ</t>
    <phoneticPr fontId="10"/>
  </si>
  <si>
    <t>オオサカシコノハナ</t>
    <phoneticPr fontId="10"/>
  </si>
  <si>
    <t>大阪市西部</t>
    <rPh sb="0" eb="3">
      <t>オオサカシ</t>
    </rPh>
    <rPh sb="3" eb="5">
      <t>セイブ</t>
    </rPh>
    <phoneticPr fontId="10"/>
  </si>
  <si>
    <t>オオサカシジョウトウ</t>
    <phoneticPr fontId="10"/>
  </si>
  <si>
    <t>オオサカシスミノエ</t>
    <phoneticPr fontId="10"/>
  </si>
  <si>
    <t>オオサカシスミヨシ</t>
    <phoneticPr fontId="10"/>
  </si>
  <si>
    <t>オオサカシタイショウ</t>
    <phoneticPr fontId="10"/>
  </si>
  <si>
    <t>オオサカシチュウオウ</t>
    <phoneticPr fontId="10"/>
  </si>
  <si>
    <t>オオサカシツルミ</t>
    <phoneticPr fontId="10"/>
  </si>
  <si>
    <t>大阪市東部</t>
    <rPh sb="0" eb="2">
      <t>オオサカ</t>
    </rPh>
    <rPh sb="2" eb="3">
      <t>シ</t>
    </rPh>
    <rPh sb="3" eb="5">
      <t>トウブ</t>
    </rPh>
    <phoneticPr fontId="10"/>
  </si>
  <si>
    <t>オオサカシテンノウジ</t>
    <phoneticPr fontId="10"/>
  </si>
  <si>
    <t>オオサカシナニワ</t>
    <phoneticPr fontId="10"/>
  </si>
  <si>
    <t>オオサカシニシ</t>
    <phoneticPr fontId="10"/>
  </si>
  <si>
    <t>オオサカシニシナリ</t>
    <phoneticPr fontId="10"/>
  </si>
  <si>
    <t>オオサカシニシヨドガワ</t>
    <phoneticPr fontId="10"/>
  </si>
  <si>
    <t>オオサカシヒガシスミヨシ</t>
    <phoneticPr fontId="10"/>
  </si>
  <si>
    <t>オオサカシヒガシナリ</t>
    <phoneticPr fontId="10"/>
  </si>
  <si>
    <t>オオサカシヒガシヨドガワ</t>
    <phoneticPr fontId="10"/>
  </si>
  <si>
    <t>オオサカシヒラノ</t>
    <phoneticPr fontId="10"/>
  </si>
  <si>
    <t>オオサカシフクシマ</t>
    <phoneticPr fontId="10"/>
  </si>
  <si>
    <t>オオサカシミナト</t>
    <phoneticPr fontId="10"/>
  </si>
  <si>
    <t>オオサカシミヤコジマ</t>
    <phoneticPr fontId="10"/>
  </si>
  <si>
    <t>オオサカシヨドガワ</t>
    <phoneticPr fontId="10"/>
  </si>
  <si>
    <t>カイヅカ</t>
    <phoneticPr fontId="10"/>
  </si>
  <si>
    <t>カシワラ</t>
    <phoneticPr fontId="10"/>
  </si>
  <si>
    <t>カタノ</t>
    <phoneticPr fontId="10"/>
  </si>
  <si>
    <t>カドマ</t>
    <phoneticPr fontId="10"/>
  </si>
  <si>
    <t>カナン</t>
    <phoneticPr fontId="10"/>
  </si>
  <si>
    <t>カワチナガノ</t>
    <phoneticPr fontId="10"/>
  </si>
  <si>
    <t>キシワダ</t>
    <phoneticPr fontId="10"/>
  </si>
  <si>
    <t>クマトリ</t>
    <phoneticPr fontId="10"/>
  </si>
  <si>
    <t>サカイシキタ</t>
    <phoneticPr fontId="10"/>
  </si>
  <si>
    <t>サカイシサカイ</t>
    <phoneticPr fontId="10"/>
  </si>
  <si>
    <t>サカイシナカ</t>
    <phoneticPr fontId="10"/>
  </si>
  <si>
    <t>サカイシニシ</t>
    <phoneticPr fontId="10"/>
  </si>
  <si>
    <t>サカイシヒガシ</t>
    <phoneticPr fontId="10"/>
  </si>
  <si>
    <t>サカイシミナミ</t>
    <phoneticPr fontId="10"/>
  </si>
  <si>
    <t>サカイシミハラ</t>
    <phoneticPr fontId="10"/>
  </si>
  <si>
    <t>シジョウナワテ</t>
    <phoneticPr fontId="10"/>
  </si>
  <si>
    <t>シマモト</t>
    <phoneticPr fontId="10"/>
  </si>
  <si>
    <t>スイタ</t>
    <phoneticPr fontId="10"/>
  </si>
  <si>
    <t>セッツ</t>
    <phoneticPr fontId="10"/>
  </si>
  <si>
    <t>センナン</t>
    <phoneticPr fontId="10"/>
  </si>
  <si>
    <t>タイシ</t>
    <phoneticPr fontId="10"/>
  </si>
  <si>
    <t>ダイトウ</t>
    <phoneticPr fontId="10"/>
  </si>
  <si>
    <t>タカイシ</t>
    <phoneticPr fontId="10"/>
  </si>
  <si>
    <t>タカツキ</t>
    <phoneticPr fontId="10"/>
  </si>
  <si>
    <t>タジリ</t>
    <phoneticPr fontId="10"/>
  </si>
  <si>
    <t>タダオカ</t>
    <phoneticPr fontId="10"/>
  </si>
  <si>
    <t>チハヤアカサカ</t>
    <phoneticPr fontId="10"/>
  </si>
  <si>
    <t>トヨナカ</t>
    <phoneticPr fontId="10"/>
  </si>
  <si>
    <t>トヨノ</t>
    <phoneticPr fontId="10"/>
  </si>
  <si>
    <t>トンダバヤシ</t>
    <phoneticPr fontId="10"/>
  </si>
  <si>
    <t>ネヤガワ</t>
    <phoneticPr fontId="10"/>
  </si>
  <si>
    <t>ノセ</t>
    <phoneticPr fontId="10"/>
  </si>
  <si>
    <t>ハビキノ</t>
    <phoneticPr fontId="10"/>
  </si>
  <si>
    <t>ハンナン</t>
    <phoneticPr fontId="10"/>
  </si>
  <si>
    <t>ヒガシオオサカ</t>
    <phoneticPr fontId="10"/>
  </si>
  <si>
    <t>ヒラカタ</t>
    <phoneticPr fontId="10"/>
  </si>
  <si>
    <t>フジイデラ</t>
    <phoneticPr fontId="10"/>
  </si>
  <si>
    <t>マツバラ</t>
    <phoneticPr fontId="10"/>
  </si>
  <si>
    <t>ミサキ</t>
    <phoneticPr fontId="10"/>
  </si>
  <si>
    <t>ミノオ</t>
    <phoneticPr fontId="10"/>
  </si>
  <si>
    <t>モリグチ</t>
    <phoneticPr fontId="10"/>
  </si>
  <si>
    <t>ヤオ</t>
    <phoneticPr fontId="10"/>
  </si>
  <si>
    <t>2019(令和元)年度実績</t>
    <phoneticPr fontId="10"/>
  </si>
  <si>
    <t>2020(令和2)年度実績</t>
    <phoneticPr fontId="10"/>
  </si>
  <si>
    <t>2021(令和3)年度見込</t>
    <phoneticPr fontId="10"/>
  </si>
  <si>
    <t>出生した子の人数全体(B)</t>
    <rPh sb="0" eb="2">
      <t>シュッショウ</t>
    </rPh>
    <rPh sb="4" eb="5">
      <t>コ</t>
    </rPh>
    <rPh sb="6" eb="8">
      <t>ニンズウ</t>
    </rPh>
    <phoneticPr fontId="10"/>
  </si>
  <si>
    <t>Aのうち、予定帝王切開による件数</t>
    <rPh sb="14" eb="16">
      <t>ケンスウ</t>
    </rPh>
    <phoneticPr fontId="10"/>
  </si>
  <si>
    <t>Aのうち、緊急帝王切開による件数</t>
    <rPh sb="5" eb="7">
      <t>キンキュウ</t>
    </rPh>
    <rPh sb="14" eb="16">
      <t>ケンスウ</t>
    </rPh>
    <phoneticPr fontId="10"/>
  </si>
  <si>
    <t>Aのうち、双胎以上の分娩件数</t>
    <rPh sb="5" eb="7">
      <t>ソウタイ</t>
    </rPh>
    <rPh sb="7" eb="9">
      <t>イジョウ</t>
    </rPh>
    <rPh sb="10" eb="12">
      <t>ブンベン</t>
    </rPh>
    <rPh sb="12" eb="14">
      <t>ケンスウ</t>
    </rPh>
    <phoneticPr fontId="10"/>
  </si>
  <si>
    <t>Bのうち、出生時体重2500g未満の人数</t>
    <rPh sb="5" eb="7">
      <t>シュッショウ</t>
    </rPh>
    <rPh sb="7" eb="8">
      <t>ジ</t>
    </rPh>
    <rPh sb="8" eb="10">
      <t>タイジュウ</t>
    </rPh>
    <rPh sb="15" eb="17">
      <t>ミマン</t>
    </rPh>
    <rPh sb="18" eb="20">
      <t>ニンズウ</t>
    </rPh>
    <phoneticPr fontId="10"/>
  </si>
  <si>
    <t>Bのうち、在胎37週未満の人数</t>
    <rPh sb="5" eb="7">
      <t>ザイタイ</t>
    </rPh>
    <rPh sb="9" eb="10">
      <t>シュウ</t>
    </rPh>
    <rPh sb="10" eb="12">
      <t>ミマン</t>
    </rPh>
    <rPh sb="13" eb="15">
      <t>ニンズウ</t>
    </rPh>
    <phoneticPr fontId="10"/>
  </si>
  <si>
    <t>貴院における「年間の」分娩件数や出生児数の実績や見通しについて、ご回答ください。</t>
    <rPh sb="0" eb="2">
      <t>キイン</t>
    </rPh>
    <rPh sb="7" eb="9">
      <t>ネンカン</t>
    </rPh>
    <rPh sb="11" eb="13">
      <t>ブンベン</t>
    </rPh>
    <rPh sb="13" eb="15">
      <t>ケンスウ</t>
    </rPh>
    <rPh sb="16" eb="18">
      <t>シュッショウ</t>
    </rPh>
    <rPh sb="18" eb="19">
      <t>ジ</t>
    </rPh>
    <rPh sb="19" eb="20">
      <t>スウ</t>
    </rPh>
    <rPh sb="21" eb="23">
      <t>ジッセキ</t>
    </rPh>
    <rPh sb="24" eb="26">
      <t>ミトオ</t>
    </rPh>
    <rPh sb="33" eb="35">
      <t>カイトウ</t>
    </rPh>
    <phoneticPr fontId="10"/>
  </si>
  <si>
    <t>注：例えば、双胎の分娩の場合、「2人出生」については2人としてカウントしてください。</t>
    <rPh sb="0" eb="1">
      <t>チュウ</t>
    </rPh>
    <rPh sb="2" eb="3">
      <t>タト</t>
    </rPh>
    <rPh sb="6" eb="8">
      <t>ソウタイ</t>
    </rPh>
    <rPh sb="9" eb="11">
      <t>ブンベン</t>
    </rPh>
    <rPh sb="12" eb="14">
      <t>バアイ</t>
    </rPh>
    <rPh sb="17" eb="18">
      <t>ニン</t>
    </rPh>
    <rPh sb="18" eb="20">
      <t>シュッショウ</t>
    </rPh>
    <rPh sb="27" eb="28">
      <t>ニン</t>
    </rPh>
    <phoneticPr fontId="10"/>
  </si>
  <si>
    <t>貴院におけるハイリスク妊娠管理加算およびハイリスク分娩管理加算の算定状況について、ご回答ください。</t>
    <rPh sb="0" eb="2">
      <t>キイン</t>
    </rPh>
    <rPh sb="11" eb="13">
      <t>ニンシン</t>
    </rPh>
    <rPh sb="13" eb="15">
      <t>カンリ</t>
    </rPh>
    <rPh sb="15" eb="17">
      <t>カサン</t>
    </rPh>
    <rPh sb="25" eb="27">
      <t>ブンベン</t>
    </rPh>
    <rPh sb="27" eb="29">
      <t>カンリ</t>
    </rPh>
    <rPh sb="29" eb="31">
      <t>カサン</t>
    </rPh>
    <rPh sb="32" eb="34">
      <t>サンテイ</t>
    </rPh>
    <rPh sb="34" eb="36">
      <t>ジョウキョウ</t>
    </rPh>
    <rPh sb="42" eb="44">
      <t>カイトウ</t>
    </rPh>
    <phoneticPr fontId="10"/>
  </si>
  <si>
    <t>→→→→→→→→→→</t>
  </si>
  <si>
    <t>→→→→→→→→→→</t>
    <phoneticPr fontId="10"/>
  </si>
  <si>
    <t>算定回数</t>
    <rPh sb="0" eb="2">
      <t>サンテイ</t>
    </rPh>
    <rPh sb="2" eb="4">
      <t>カイスウ</t>
    </rPh>
    <phoneticPr fontId="10"/>
  </si>
  <si>
    <t>うち初産</t>
    <rPh sb="2" eb="4">
      <t>ウイザン</t>
    </rPh>
    <phoneticPr fontId="10"/>
  </si>
  <si>
    <t>18歳未満の妊婦</t>
    <rPh sb="2" eb="3">
      <t>サイ</t>
    </rPh>
    <rPh sb="3" eb="5">
      <t>ミマン</t>
    </rPh>
    <rPh sb="6" eb="8">
      <t>ニンプ</t>
    </rPh>
    <phoneticPr fontId="10"/>
  </si>
  <si>
    <t>40歳以上の妊婦</t>
    <rPh sb="2" eb="3">
      <t>サイ</t>
    </rPh>
    <rPh sb="3" eb="5">
      <t>イジョウ</t>
    </rPh>
    <rPh sb="6" eb="8">
      <t>ニンプ</t>
    </rPh>
    <phoneticPr fontId="10"/>
  </si>
  <si>
    <t>多胎妊娠の妊婦</t>
    <rPh sb="0" eb="2">
      <t>タタイ</t>
    </rPh>
    <rPh sb="2" eb="4">
      <t>ニンシン</t>
    </rPh>
    <rPh sb="5" eb="7">
      <t>ニンプ</t>
    </rPh>
    <phoneticPr fontId="10"/>
  </si>
  <si>
    <t>妊娠高血圧症候群が重症である妊婦</t>
    <rPh sb="9" eb="11">
      <t>ジュウショウ</t>
    </rPh>
    <rPh sb="14" eb="16">
      <t>ニンプ</t>
    </rPh>
    <phoneticPr fontId="10"/>
  </si>
  <si>
    <t>妊娠32週未満の早産の妊婦</t>
    <rPh sb="0" eb="2">
      <t>ニンシン</t>
    </rPh>
    <rPh sb="4" eb="5">
      <t>シュウ</t>
    </rPh>
    <rPh sb="5" eb="7">
      <t>ミマン</t>
    </rPh>
    <rPh sb="8" eb="10">
      <t>ソウザン</t>
    </rPh>
    <rPh sb="11" eb="13">
      <t>ニンプ</t>
    </rPh>
    <phoneticPr fontId="10"/>
  </si>
  <si>
    <t>妊娠30週未満の切迫早産の妊婦</t>
    <rPh sb="0" eb="2">
      <t>ニンシン</t>
    </rPh>
    <rPh sb="4" eb="5">
      <t>シュウ</t>
    </rPh>
    <rPh sb="5" eb="7">
      <t>ミマン</t>
    </rPh>
    <rPh sb="8" eb="10">
      <t>セッパク</t>
    </rPh>
    <rPh sb="10" eb="12">
      <t>ソウザン</t>
    </rPh>
    <rPh sb="13" eb="15">
      <t>ニンプ</t>
    </rPh>
    <phoneticPr fontId="10"/>
  </si>
  <si>
    <t>前置胎盤の妊婦</t>
    <rPh sb="0" eb="2">
      <t>ゼンチ</t>
    </rPh>
    <rPh sb="2" eb="4">
      <t>タイバン</t>
    </rPh>
    <rPh sb="5" eb="7">
      <t>ニンプ</t>
    </rPh>
    <phoneticPr fontId="10"/>
  </si>
  <si>
    <t>子宮内胎児発育遅延の妊婦</t>
    <rPh sb="10" eb="12">
      <t>ニンプ</t>
    </rPh>
    <phoneticPr fontId="10"/>
  </si>
  <si>
    <t>常置胎盤早期剥離の妊婦</t>
    <rPh sb="0" eb="2">
      <t>ジョウチ</t>
    </rPh>
    <rPh sb="2" eb="4">
      <t>タイバン</t>
    </rPh>
    <rPh sb="4" eb="6">
      <t>ソウキ</t>
    </rPh>
    <rPh sb="6" eb="8">
      <t>ハクリ</t>
    </rPh>
    <rPh sb="9" eb="11">
      <t>ニンプ</t>
    </rPh>
    <phoneticPr fontId="10"/>
  </si>
  <si>
    <t>合併症（精神疾患）のある妊婦</t>
    <rPh sb="0" eb="3">
      <t>ガッペイショウ</t>
    </rPh>
    <rPh sb="4" eb="6">
      <t>セイシン</t>
    </rPh>
    <rPh sb="6" eb="8">
      <t>シッカン</t>
    </rPh>
    <rPh sb="12" eb="14">
      <t>ニンプ</t>
    </rPh>
    <phoneticPr fontId="10"/>
  </si>
  <si>
    <t>合併症（心疾患、糖尿病）のある妊婦</t>
    <rPh sb="0" eb="3">
      <t>ガッペイショウ</t>
    </rPh>
    <rPh sb="4" eb="7">
      <t>シンシッカン</t>
    </rPh>
    <rPh sb="8" eb="11">
      <t>トウニョウビョウ</t>
    </rPh>
    <rPh sb="15" eb="17">
      <t>ニンプ</t>
    </rPh>
    <phoneticPr fontId="10"/>
  </si>
  <si>
    <t>合併症（甲状腺疾患、腎疾患、膠原病）のある妊婦</t>
    <rPh sb="0" eb="3">
      <t>ガッペイショウ</t>
    </rPh>
    <rPh sb="4" eb="7">
      <t>コウジョウセン</t>
    </rPh>
    <rPh sb="7" eb="9">
      <t>シッカン</t>
    </rPh>
    <rPh sb="10" eb="13">
      <t>ジンシッカン</t>
    </rPh>
    <rPh sb="14" eb="17">
      <t>コウゲンビョウ</t>
    </rPh>
    <rPh sb="21" eb="23">
      <t>ニンプ</t>
    </rPh>
    <phoneticPr fontId="10"/>
  </si>
  <si>
    <t>入院への対応</t>
    <rPh sb="0" eb="2">
      <t>ニュウイン</t>
    </rPh>
    <rPh sb="4" eb="6">
      <t>タイオウ</t>
    </rPh>
    <phoneticPr fontId="10"/>
  </si>
  <si>
    <t>分娩への対応</t>
    <rPh sb="0" eb="2">
      <t>ブンベン</t>
    </rPh>
    <rPh sb="4" eb="6">
      <t>タイオウ</t>
    </rPh>
    <phoneticPr fontId="10"/>
  </si>
  <si>
    <t xml:space="preserve">    最も少ない曜日・時間帯の人数（最低限配置している人数）をご回答ください。</t>
    <rPh sb="4" eb="5">
      <t>モット</t>
    </rPh>
    <rPh sb="6" eb="7">
      <t>スク</t>
    </rPh>
    <rPh sb="9" eb="11">
      <t>ヨウビ</t>
    </rPh>
    <rPh sb="12" eb="15">
      <t>ジカンタイ</t>
    </rPh>
    <rPh sb="16" eb="18">
      <t>ニンズウ</t>
    </rPh>
    <rPh sb="19" eb="22">
      <t>サイテイゲン</t>
    </rPh>
    <rPh sb="22" eb="24">
      <t>ハイチ</t>
    </rPh>
    <rPh sb="28" eb="30">
      <t>ニンズウ</t>
    </rPh>
    <rPh sb="33" eb="35">
      <t>カイトウ</t>
    </rPh>
    <phoneticPr fontId="10"/>
  </si>
  <si>
    <t>オンコール</t>
    <phoneticPr fontId="10"/>
  </si>
  <si>
    <t>※最も配置人数が少ない曜日・時間帯</t>
    <rPh sb="1" eb="2">
      <t>モット</t>
    </rPh>
    <rPh sb="3" eb="5">
      <t>ハイチ</t>
    </rPh>
    <rPh sb="5" eb="7">
      <t>ニンズウ</t>
    </rPh>
    <rPh sb="8" eb="9">
      <t>スク</t>
    </rPh>
    <rPh sb="11" eb="13">
      <t>ヨウビ</t>
    </rPh>
    <rPh sb="14" eb="17">
      <t>ジカンタイ</t>
    </rPh>
    <phoneticPr fontId="10"/>
  </si>
  <si>
    <t>日中</t>
    <rPh sb="0" eb="2">
      <t>ニッチュウ</t>
    </rPh>
    <phoneticPr fontId="10"/>
  </si>
  <si>
    <t>夜間</t>
    <rPh sb="0" eb="2">
      <t>ヤカン</t>
    </rPh>
    <phoneticPr fontId="10"/>
  </si>
  <si>
    <t>交代勤務の形態</t>
    <rPh sb="0" eb="2">
      <t>コウタイ</t>
    </rPh>
    <rPh sb="2" eb="4">
      <t>キンム</t>
    </rPh>
    <rPh sb="5" eb="7">
      <t>ケイタイ</t>
    </rPh>
    <phoneticPr fontId="10"/>
  </si>
  <si>
    <t>助産師の配置状況</t>
    <rPh sb="0" eb="3">
      <t>ジョサンシ</t>
    </rPh>
    <rPh sb="4" eb="6">
      <t>ハイチ</t>
    </rPh>
    <rPh sb="6" eb="8">
      <t>ジョウキョウ</t>
    </rPh>
    <phoneticPr fontId="10"/>
  </si>
  <si>
    <t>助産師の夜間の配置人数</t>
    <rPh sb="0" eb="3">
      <t>ジョサンシ</t>
    </rPh>
    <rPh sb="7" eb="9">
      <t>ハイチ</t>
    </rPh>
    <rPh sb="9" eb="11">
      <t>ニンズウ</t>
    </rPh>
    <phoneticPr fontId="10"/>
  </si>
  <si>
    <t>(3) 貴院の産婦人科医および助産師の夜間の配置人数をご回答ください。曜日や時間帯により人数が異なる場合は、</t>
    <rPh sb="4" eb="6">
      <t>キイン</t>
    </rPh>
    <rPh sb="7" eb="11">
      <t>サンフジンカ</t>
    </rPh>
    <rPh sb="11" eb="12">
      <t>イ</t>
    </rPh>
    <rPh sb="15" eb="18">
      <t>ジョサンシ</t>
    </rPh>
    <rPh sb="19" eb="21">
      <t>ヤカン</t>
    </rPh>
    <rPh sb="22" eb="24">
      <t>ハイチ</t>
    </rPh>
    <rPh sb="24" eb="26">
      <t>ニンズウ</t>
    </rPh>
    <rPh sb="28" eb="30">
      <t>カイトウ</t>
    </rPh>
    <rPh sb="35" eb="37">
      <t>ヨウビ</t>
    </rPh>
    <rPh sb="38" eb="41">
      <t>ジカンタイ</t>
    </rPh>
    <rPh sb="44" eb="46">
      <t>ニンズウ</t>
    </rPh>
    <rPh sb="47" eb="48">
      <t>コト</t>
    </rPh>
    <rPh sb="50" eb="52">
      <t>バアイ</t>
    </rPh>
    <phoneticPr fontId="10"/>
  </si>
  <si>
    <t>←プルダウンリストから選択してください</t>
  </si>
  <si>
    <t>↑プルダウンリストから選択してください</t>
    <rPh sb="11" eb="13">
      <t>センタク</t>
    </rPh>
    <phoneticPr fontId="10"/>
  </si>
  <si>
    <r>
      <t>への対応が可能ですか。　</t>
    </r>
    <r>
      <rPr>
        <sz val="11"/>
        <color rgb="FF9A0079"/>
        <rFont val="BIZ UDゴシック"/>
        <family val="3"/>
        <charset val="128"/>
      </rPr>
      <t>※A水準…年960時間以内、B・C水準…年1860時間以内</t>
    </r>
    <rPh sb="2" eb="4">
      <t>タイオウ</t>
    </rPh>
    <rPh sb="5" eb="7">
      <t>カノウ</t>
    </rPh>
    <phoneticPr fontId="10"/>
  </si>
  <si>
    <t>(2) 貴院の産婦人科では、現在の貴院の医療提供実態と医師数で、2024(令和6)年4月より適用される医師の時間外労働規制（※）</t>
    <rPh sb="4" eb="6">
      <t>キイン</t>
    </rPh>
    <rPh sb="7" eb="11">
      <t>サンフジンカ</t>
    </rPh>
    <rPh sb="27" eb="30">
      <t>イシスウ</t>
    </rPh>
    <rPh sb="37" eb="39">
      <t>レイワ</t>
    </rPh>
    <rPh sb="41" eb="42">
      <t>ネン</t>
    </rPh>
    <rPh sb="43" eb="44">
      <t>ガツ</t>
    </rPh>
    <rPh sb="46" eb="48">
      <t>テキヨウ</t>
    </rPh>
    <rPh sb="51" eb="53">
      <t>イシ</t>
    </rPh>
    <rPh sb="54" eb="57">
      <t>ジカンガイ</t>
    </rPh>
    <rPh sb="57" eb="59">
      <t>ロウドウ</t>
    </rPh>
    <rPh sb="59" eb="61">
      <t>キセイ</t>
    </rPh>
    <phoneticPr fontId="10"/>
  </si>
  <si>
    <t>(3) 貴院では、現在の産婦人科医の人員数について、2024(令和6)年4月までに増やす、あるいは減らす予定がありますか。</t>
    <rPh sb="4" eb="6">
      <t>キイン</t>
    </rPh>
    <rPh sb="9" eb="11">
      <t>ゲンザイ</t>
    </rPh>
    <rPh sb="12" eb="16">
      <t>サンフジンカ</t>
    </rPh>
    <rPh sb="16" eb="17">
      <t>イ</t>
    </rPh>
    <rPh sb="18" eb="20">
      <t>ジンイン</t>
    </rPh>
    <rPh sb="20" eb="21">
      <t>スウ</t>
    </rPh>
    <rPh sb="31" eb="33">
      <t>レイワ</t>
    </rPh>
    <rPh sb="35" eb="36">
      <t>ネン</t>
    </rPh>
    <rPh sb="37" eb="38">
      <t>ガツ</t>
    </rPh>
    <rPh sb="41" eb="42">
      <t>フ</t>
    </rPh>
    <rPh sb="49" eb="50">
      <t>ゲン</t>
    </rPh>
    <rPh sb="52" eb="54">
      <t>ヨテイ</t>
    </rPh>
    <phoneticPr fontId="10"/>
  </si>
  <si>
    <t>大阪大学の医局</t>
    <rPh sb="0" eb="2">
      <t>オオサカ</t>
    </rPh>
    <rPh sb="2" eb="4">
      <t>ダイガク</t>
    </rPh>
    <rPh sb="5" eb="7">
      <t>イキョク</t>
    </rPh>
    <phoneticPr fontId="10"/>
  </si>
  <si>
    <t>大阪市立大学の医局</t>
    <rPh sb="0" eb="4">
      <t>オオサカシリツ</t>
    </rPh>
    <rPh sb="4" eb="6">
      <t>ダイガク</t>
    </rPh>
    <rPh sb="7" eb="9">
      <t>イキョク</t>
    </rPh>
    <phoneticPr fontId="10"/>
  </si>
  <si>
    <t>関西医科大学の医局</t>
    <rPh sb="0" eb="2">
      <t>カンサイ</t>
    </rPh>
    <rPh sb="2" eb="4">
      <t>イカ</t>
    </rPh>
    <rPh sb="4" eb="6">
      <t>ダイガク</t>
    </rPh>
    <rPh sb="7" eb="9">
      <t>イキョク</t>
    </rPh>
    <phoneticPr fontId="10"/>
  </si>
  <si>
    <t>近畿大学の医局</t>
    <rPh sb="0" eb="2">
      <t>キンキ</t>
    </rPh>
    <rPh sb="2" eb="4">
      <t>ダイガク</t>
    </rPh>
    <rPh sb="5" eb="7">
      <t>イキョク</t>
    </rPh>
    <phoneticPr fontId="10"/>
  </si>
  <si>
    <t>三重大学の医局</t>
    <rPh sb="0" eb="2">
      <t>ミエ</t>
    </rPh>
    <rPh sb="2" eb="4">
      <t>ダイガク</t>
    </rPh>
    <rPh sb="5" eb="7">
      <t>イキョク</t>
    </rPh>
    <phoneticPr fontId="10"/>
  </si>
  <si>
    <t>滋賀医科大学の医局</t>
    <rPh sb="0" eb="2">
      <t>シガ</t>
    </rPh>
    <rPh sb="2" eb="4">
      <t>イカ</t>
    </rPh>
    <rPh sb="4" eb="6">
      <t>ダイガク</t>
    </rPh>
    <rPh sb="7" eb="9">
      <t>イキョク</t>
    </rPh>
    <phoneticPr fontId="10"/>
  </si>
  <si>
    <t>京都大学の医局</t>
    <rPh sb="0" eb="2">
      <t>キョウト</t>
    </rPh>
    <rPh sb="2" eb="4">
      <t>ダイガク</t>
    </rPh>
    <rPh sb="5" eb="7">
      <t>イキョク</t>
    </rPh>
    <phoneticPr fontId="10"/>
  </si>
  <si>
    <t>神戸大学の医局</t>
    <rPh sb="0" eb="2">
      <t>コウベ</t>
    </rPh>
    <rPh sb="2" eb="4">
      <t>ダイガク</t>
    </rPh>
    <rPh sb="5" eb="7">
      <t>イキョク</t>
    </rPh>
    <phoneticPr fontId="10"/>
  </si>
  <si>
    <t>京都府立医科大学の医局</t>
    <rPh sb="0" eb="2">
      <t>キョウト</t>
    </rPh>
    <rPh sb="2" eb="4">
      <t>フリツ</t>
    </rPh>
    <rPh sb="4" eb="6">
      <t>イカ</t>
    </rPh>
    <rPh sb="6" eb="8">
      <t>ダイガク</t>
    </rPh>
    <rPh sb="9" eb="11">
      <t>イキョク</t>
    </rPh>
    <phoneticPr fontId="10"/>
  </si>
  <si>
    <t>奈良県立医科大学の医局</t>
    <rPh sb="0" eb="2">
      <t>ナラ</t>
    </rPh>
    <rPh sb="2" eb="4">
      <t>ケンリツ</t>
    </rPh>
    <rPh sb="4" eb="6">
      <t>イカ</t>
    </rPh>
    <rPh sb="6" eb="8">
      <t>ダイガク</t>
    </rPh>
    <rPh sb="9" eb="11">
      <t>イキョク</t>
    </rPh>
    <phoneticPr fontId="10"/>
  </si>
  <si>
    <t>和歌山県立医科大学の医局</t>
    <rPh sb="0" eb="3">
      <t>ワカヤマ</t>
    </rPh>
    <rPh sb="3" eb="5">
      <t>ケンリツ</t>
    </rPh>
    <rPh sb="5" eb="7">
      <t>イカ</t>
    </rPh>
    <rPh sb="7" eb="9">
      <t>ダイガク</t>
    </rPh>
    <rPh sb="10" eb="12">
      <t>イキョク</t>
    </rPh>
    <phoneticPr fontId="10"/>
  </si>
  <si>
    <t>兵庫医科大学の医局</t>
    <rPh sb="0" eb="2">
      <t>ヒョウゴ</t>
    </rPh>
    <rPh sb="2" eb="4">
      <t>イカ</t>
    </rPh>
    <rPh sb="4" eb="6">
      <t>ダイガク</t>
    </rPh>
    <rPh sb="7" eb="9">
      <t>イキョク</t>
    </rPh>
    <phoneticPr fontId="10"/>
  </si>
  <si>
    <t>近畿圏以外の大学の医局</t>
    <rPh sb="0" eb="3">
      <t>キンキケン</t>
    </rPh>
    <rPh sb="3" eb="5">
      <t>イガイ</t>
    </rPh>
    <rPh sb="6" eb="8">
      <t>ダイガク</t>
    </rPh>
    <rPh sb="9" eb="11">
      <t>イキョク</t>
    </rPh>
    <phoneticPr fontId="10"/>
  </si>
  <si>
    <t>自院での募集・採用</t>
    <rPh sb="0" eb="2">
      <t>ジイン</t>
    </rPh>
    <rPh sb="4" eb="6">
      <t>ボシュウ</t>
    </rPh>
    <rPh sb="7" eb="9">
      <t>サイヨウ</t>
    </rPh>
    <phoneticPr fontId="10"/>
  </si>
  <si>
    <t>人材紹介会社の活用</t>
    <rPh sb="0" eb="2">
      <t>ジンザイ</t>
    </rPh>
    <rPh sb="2" eb="4">
      <t>ショウカイ</t>
    </rPh>
    <rPh sb="4" eb="6">
      <t>ガイシャ</t>
    </rPh>
    <rPh sb="7" eb="9">
      <t>カツヨウ</t>
    </rPh>
    <phoneticPr fontId="10"/>
  </si>
  <si>
    <t>その他の経路・手段</t>
    <rPh sb="2" eb="3">
      <t>タ</t>
    </rPh>
    <rPh sb="4" eb="6">
      <t>ケイロ</t>
    </rPh>
    <rPh sb="7" eb="9">
      <t>シュダン</t>
    </rPh>
    <phoneticPr fontId="10"/>
  </si>
  <si>
    <t>同一・グループ法人以外の病院</t>
    <rPh sb="0" eb="2">
      <t>ドウイツ</t>
    </rPh>
    <rPh sb="7" eb="9">
      <t>ホウジン</t>
    </rPh>
    <rPh sb="9" eb="11">
      <t>イガイ</t>
    </rPh>
    <rPh sb="12" eb="14">
      <t>ビョウイン</t>
    </rPh>
    <phoneticPr fontId="10"/>
  </si>
  <si>
    <t>同一・グループ法人に属する他の病院</t>
    <rPh sb="0" eb="2">
      <t>ドウイツ</t>
    </rPh>
    <rPh sb="7" eb="9">
      <t>ホウジン</t>
    </rPh>
    <rPh sb="10" eb="11">
      <t>ゾク</t>
    </rPh>
    <rPh sb="13" eb="14">
      <t>ホカ</t>
    </rPh>
    <rPh sb="15" eb="17">
      <t>ビョウイン</t>
    </rPh>
    <phoneticPr fontId="10"/>
  </si>
  <si>
    <t>常勤</t>
    <rPh sb="0" eb="2">
      <t>ジョウキン</t>
    </rPh>
    <phoneticPr fontId="10"/>
  </si>
  <si>
    <t>非常勤</t>
    <rPh sb="0" eb="3">
      <t>ヒジョウキン</t>
    </rPh>
    <phoneticPr fontId="10"/>
  </si>
  <si>
    <t>&lt;チェックボックスへの入力&gt;</t>
    <rPh sb="11" eb="13">
      <t>ニュウリョク</t>
    </rPh>
    <phoneticPr fontId="10"/>
  </si>
  <si>
    <t>2024（令和6）年度頃の見通し</t>
    <rPh sb="5" eb="7">
      <t>レイワ</t>
    </rPh>
    <rPh sb="9" eb="10">
      <t>ネン</t>
    </rPh>
    <rPh sb="10" eb="11">
      <t>ド</t>
    </rPh>
    <rPh sb="11" eb="12">
      <t>コロ</t>
    </rPh>
    <rPh sb="13" eb="15">
      <t>ミトオ</t>
    </rPh>
    <phoneticPr fontId="10"/>
  </si>
  <si>
    <t>2028（令和10）年度頃の見通し</t>
    <rPh sb="5" eb="7">
      <t>レイワ</t>
    </rPh>
    <rPh sb="10" eb="11">
      <t>ネン</t>
    </rPh>
    <rPh sb="11" eb="12">
      <t>ド</t>
    </rPh>
    <rPh sb="12" eb="13">
      <t>コロ</t>
    </rPh>
    <rPh sb="14" eb="16">
      <t>ミトオ</t>
    </rPh>
    <phoneticPr fontId="10"/>
  </si>
  <si>
    <t>※…本設問以降、「産婦人科医」には、「産科医」「婦人科医」を含めます。</t>
    <rPh sb="2" eb="3">
      <t>ホン</t>
    </rPh>
    <rPh sb="3" eb="5">
      <t>セツモン</t>
    </rPh>
    <rPh sb="5" eb="7">
      <t>イコウ</t>
    </rPh>
    <rPh sb="9" eb="13">
      <t>サンフジンカ</t>
    </rPh>
    <rPh sb="13" eb="14">
      <t>イ</t>
    </rPh>
    <rPh sb="19" eb="22">
      <t>サンカイ</t>
    </rPh>
    <rPh sb="24" eb="27">
      <t>フジンカ</t>
    </rPh>
    <rPh sb="27" eb="28">
      <t>イ</t>
    </rPh>
    <rPh sb="30" eb="31">
      <t>フク</t>
    </rPh>
    <phoneticPr fontId="10"/>
  </si>
  <si>
    <t>入院</t>
    <rPh sb="0" eb="2">
      <t>ニュウイン</t>
    </rPh>
    <phoneticPr fontId="10"/>
  </si>
  <si>
    <t>合計</t>
    <rPh sb="0" eb="2">
      <t>ゴウケイ</t>
    </rPh>
    <phoneticPr fontId="10"/>
  </si>
  <si>
    <t>産科領域での診療</t>
    <rPh sb="0" eb="2">
      <t>サンカ</t>
    </rPh>
    <rPh sb="2" eb="4">
      <t>リョウイキ</t>
    </rPh>
    <rPh sb="6" eb="8">
      <t>シンリョウ</t>
    </rPh>
    <phoneticPr fontId="10"/>
  </si>
  <si>
    <t>婦人科領域での診療</t>
    <rPh sb="0" eb="3">
      <t>フジンカ</t>
    </rPh>
    <rPh sb="2" eb="3">
      <t>カ</t>
    </rPh>
    <rPh sb="3" eb="5">
      <t>リョウイキ</t>
    </rPh>
    <rPh sb="7" eb="9">
      <t>シンリョウ</t>
    </rPh>
    <phoneticPr fontId="10"/>
  </si>
  <si>
    <t>貴院から他院への妊婦の紹介先や、母体搬送先・新生児搬送先について、ご回答ください。</t>
    <rPh sb="0" eb="2">
      <t>キイン</t>
    </rPh>
    <rPh sb="4" eb="5">
      <t>タ</t>
    </rPh>
    <rPh sb="5" eb="6">
      <t>イン</t>
    </rPh>
    <rPh sb="8" eb="10">
      <t>ニンプ</t>
    </rPh>
    <rPh sb="11" eb="13">
      <t>ショウカイ</t>
    </rPh>
    <rPh sb="13" eb="14">
      <t>サキ</t>
    </rPh>
    <rPh sb="16" eb="18">
      <t>ボタイ</t>
    </rPh>
    <rPh sb="18" eb="20">
      <t>ハンソウ</t>
    </rPh>
    <rPh sb="20" eb="21">
      <t>サキ</t>
    </rPh>
    <rPh sb="22" eb="25">
      <t>シンセイジ</t>
    </rPh>
    <rPh sb="25" eb="27">
      <t>ハンソウ</t>
    </rPh>
    <rPh sb="27" eb="28">
      <t>サキ</t>
    </rPh>
    <rPh sb="34" eb="36">
      <t>カイトウ</t>
    </rPh>
    <phoneticPr fontId="10"/>
  </si>
  <si>
    <t>ハイリスク妊娠例の紹介先</t>
    <rPh sb="5" eb="7">
      <t>ニンシン</t>
    </rPh>
    <rPh sb="7" eb="8">
      <t>レイ</t>
    </rPh>
    <rPh sb="9" eb="12">
      <t>ショウカイサキ</t>
    </rPh>
    <phoneticPr fontId="10"/>
  </si>
  <si>
    <t>ハイリスク分娩例の紹介先</t>
    <rPh sb="5" eb="7">
      <t>ブンベン</t>
    </rPh>
    <rPh sb="7" eb="8">
      <t>レイ</t>
    </rPh>
    <rPh sb="9" eb="12">
      <t>ショウカイサキ</t>
    </rPh>
    <phoneticPr fontId="10"/>
  </si>
  <si>
    <t>二次医療圏</t>
    <rPh sb="0" eb="2">
      <t>ニジ</t>
    </rPh>
    <rPh sb="2" eb="4">
      <t>イリョウ</t>
    </rPh>
    <rPh sb="4" eb="5">
      <t>ケン</t>
    </rPh>
    <phoneticPr fontId="10"/>
  </si>
  <si>
    <t>種別</t>
    <rPh sb="0" eb="2">
      <t>シュベツ</t>
    </rPh>
    <phoneticPr fontId="10"/>
  </si>
  <si>
    <t>ラベル</t>
    <phoneticPr fontId="10"/>
  </si>
  <si>
    <t>総合</t>
    <rPh sb="0" eb="2">
      <t>ソウゴウ</t>
    </rPh>
    <phoneticPr fontId="10"/>
  </si>
  <si>
    <t>泉州</t>
    <rPh sb="0" eb="2">
      <t>センシュウ</t>
    </rPh>
    <phoneticPr fontId="10"/>
  </si>
  <si>
    <t>三島</t>
    <rPh sb="0" eb="2">
      <t>ミシマ</t>
    </rPh>
    <phoneticPr fontId="10"/>
  </si>
  <si>
    <t>北河内</t>
    <rPh sb="0" eb="3">
      <t>キタカワチ</t>
    </rPh>
    <phoneticPr fontId="10"/>
  </si>
  <si>
    <t>大阪市</t>
    <rPh sb="0" eb="3">
      <t>オオサカシ</t>
    </rPh>
    <phoneticPr fontId="10"/>
  </si>
  <si>
    <t>豊能</t>
    <rPh sb="0" eb="2">
      <t>トヨノ</t>
    </rPh>
    <phoneticPr fontId="10"/>
  </si>
  <si>
    <t>大阪医科薬科大学の医局</t>
    <rPh sb="0" eb="2">
      <t>オオサカ</t>
    </rPh>
    <rPh sb="2" eb="4">
      <t>イカ</t>
    </rPh>
    <rPh sb="4" eb="6">
      <t>ヤッカ</t>
    </rPh>
    <rPh sb="6" eb="8">
      <t>ダイガク</t>
    </rPh>
    <rPh sb="9" eb="11">
      <t>イキョク</t>
    </rPh>
    <phoneticPr fontId="10"/>
  </si>
  <si>
    <t>地域</t>
    <rPh sb="0" eb="2">
      <t>チイキ</t>
    </rPh>
    <phoneticPr fontId="10"/>
  </si>
  <si>
    <t>中河内</t>
    <rPh sb="0" eb="3">
      <t>ナカカワチ</t>
    </rPh>
    <phoneticPr fontId="10"/>
  </si>
  <si>
    <t>堺市</t>
    <rPh sb="0" eb="2">
      <t>サカイシ</t>
    </rPh>
    <phoneticPr fontId="10"/>
  </si>
  <si>
    <t>南河内</t>
    <rPh sb="0" eb="3">
      <t>ミナミカワチ</t>
    </rPh>
    <phoneticPr fontId="10"/>
  </si>
  <si>
    <t>[豊能]大阪大学医学部附属病院</t>
    <rPh sb="1" eb="3">
      <t>トヨノ</t>
    </rPh>
    <rPh sb="4" eb="6">
      <t>オオサカ</t>
    </rPh>
    <rPh sb="6" eb="8">
      <t>ダイガク</t>
    </rPh>
    <rPh sb="8" eb="10">
      <t>イガク</t>
    </rPh>
    <rPh sb="10" eb="11">
      <t>ブ</t>
    </rPh>
    <rPh sb="11" eb="13">
      <t>フゾク</t>
    </rPh>
    <rPh sb="13" eb="15">
      <t>ビョウイン</t>
    </rPh>
    <phoneticPr fontId="10"/>
  </si>
  <si>
    <t>[豊能]済生会吹田病院</t>
    <rPh sb="4" eb="7">
      <t>サイセイカイ</t>
    </rPh>
    <rPh sb="7" eb="9">
      <t>スイタ</t>
    </rPh>
    <rPh sb="9" eb="11">
      <t>ビョウイン</t>
    </rPh>
    <phoneticPr fontId="10"/>
  </si>
  <si>
    <t>[豊能]市立豊中病院</t>
    <rPh sb="4" eb="6">
      <t>シリツ</t>
    </rPh>
    <rPh sb="6" eb="8">
      <t>トヨナカ</t>
    </rPh>
    <rPh sb="8" eb="10">
      <t>ビョウイン</t>
    </rPh>
    <phoneticPr fontId="10"/>
  </si>
  <si>
    <t>[豊能]国立循環器病研究センター</t>
    <rPh sb="4" eb="6">
      <t>コクリツ</t>
    </rPh>
    <rPh sb="6" eb="9">
      <t>ジュンカンキ</t>
    </rPh>
    <rPh sb="9" eb="10">
      <t>ビョウ</t>
    </rPh>
    <rPh sb="10" eb="12">
      <t>ケンキュウ</t>
    </rPh>
    <phoneticPr fontId="10"/>
  </si>
  <si>
    <t>[三島]愛仁会高槻病院</t>
    <rPh sb="1" eb="3">
      <t>ミシマ</t>
    </rPh>
    <rPh sb="4" eb="7">
      <t>アイジンカイ</t>
    </rPh>
    <rPh sb="7" eb="9">
      <t>タカツキ</t>
    </rPh>
    <rPh sb="9" eb="11">
      <t>ビョウイン</t>
    </rPh>
    <phoneticPr fontId="10"/>
  </si>
  <si>
    <t>[三島]大阪医科薬科大学病院</t>
    <rPh sb="4" eb="6">
      <t>オオサカ</t>
    </rPh>
    <rPh sb="6" eb="8">
      <t>イカ</t>
    </rPh>
    <rPh sb="8" eb="10">
      <t>ヤッカ</t>
    </rPh>
    <rPh sb="10" eb="12">
      <t>ダイガク</t>
    </rPh>
    <rPh sb="12" eb="14">
      <t>ビョウイン</t>
    </rPh>
    <phoneticPr fontId="10"/>
  </si>
  <si>
    <t>[北河内]関西医科大学附属病院</t>
    <rPh sb="1" eb="4">
      <t>キタカワチ</t>
    </rPh>
    <rPh sb="5" eb="7">
      <t>カンサイ</t>
    </rPh>
    <rPh sb="7" eb="9">
      <t>イカ</t>
    </rPh>
    <rPh sb="9" eb="11">
      <t>ダイガク</t>
    </rPh>
    <rPh sb="11" eb="13">
      <t>フゾク</t>
    </rPh>
    <rPh sb="13" eb="15">
      <t>ビョウイン</t>
    </rPh>
    <phoneticPr fontId="10"/>
  </si>
  <si>
    <t>[南河内]阪南中央病院</t>
    <rPh sb="1" eb="2">
      <t>ミナミ</t>
    </rPh>
    <rPh sb="5" eb="7">
      <t>ハンナン</t>
    </rPh>
    <rPh sb="7" eb="9">
      <t>チュウオウ</t>
    </rPh>
    <rPh sb="9" eb="11">
      <t>ビョウイン</t>
    </rPh>
    <phoneticPr fontId="10"/>
  </si>
  <si>
    <t>[南河内]近畿大学病院</t>
    <rPh sb="1" eb="2">
      <t>ミナミ</t>
    </rPh>
    <rPh sb="5" eb="7">
      <t>キンキ</t>
    </rPh>
    <rPh sb="7" eb="9">
      <t>ダイガク</t>
    </rPh>
    <rPh sb="9" eb="11">
      <t>ビョウイン</t>
    </rPh>
    <phoneticPr fontId="10"/>
  </si>
  <si>
    <t>[中河内]八尾市立病院</t>
    <rPh sb="1" eb="2">
      <t>ナカ</t>
    </rPh>
    <rPh sb="5" eb="9">
      <t>ヤオシリツ</t>
    </rPh>
    <rPh sb="9" eb="11">
      <t>ビョウイン</t>
    </rPh>
    <phoneticPr fontId="10"/>
  </si>
  <si>
    <t>[中河内]市立東大阪医療センター</t>
    <rPh sb="1" eb="2">
      <t>ナカ</t>
    </rPh>
    <rPh sb="5" eb="7">
      <t>シリツ</t>
    </rPh>
    <rPh sb="7" eb="10">
      <t>ヒガシオオサカ</t>
    </rPh>
    <rPh sb="10" eb="12">
      <t>イリョウ</t>
    </rPh>
    <phoneticPr fontId="10"/>
  </si>
  <si>
    <t>[堺市]ベルランド総合病院</t>
    <rPh sb="1" eb="3">
      <t>サカイシ</t>
    </rPh>
    <rPh sb="9" eb="11">
      <t>ソウゴウ</t>
    </rPh>
    <rPh sb="11" eb="13">
      <t>ビョウイン</t>
    </rPh>
    <phoneticPr fontId="10"/>
  </si>
  <si>
    <t>[泉州]大阪母子医療センター</t>
    <rPh sb="1" eb="3">
      <t>センシュウ</t>
    </rPh>
    <rPh sb="4" eb="6">
      <t>オオサカ</t>
    </rPh>
    <rPh sb="6" eb="8">
      <t>ボシ</t>
    </rPh>
    <rPh sb="8" eb="10">
      <t>イリョウ</t>
    </rPh>
    <phoneticPr fontId="10"/>
  </si>
  <si>
    <t>[泉州]りんくう総合医療センター</t>
    <rPh sb="8" eb="10">
      <t>ソウゴウ</t>
    </rPh>
    <rPh sb="10" eb="12">
      <t>イリョウ</t>
    </rPh>
    <phoneticPr fontId="10"/>
  </si>
  <si>
    <t>[泉州]泉大津市立病院</t>
    <rPh sb="4" eb="9">
      <t>イズミオオツシリツ</t>
    </rPh>
    <rPh sb="9" eb="11">
      <t>ビョウイン</t>
    </rPh>
    <phoneticPr fontId="10"/>
  </si>
  <si>
    <t>[大阪市]愛染橋病院</t>
    <rPh sb="1" eb="4">
      <t>オオサカシ</t>
    </rPh>
    <rPh sb="5" eb="7">
      <t>アイゼン</t>
    </rPh>
    <rPh sb="7" eb="8">
      <t>バシ</t>
    </rPh>
    <rPh sb="8" eb="10">
      <t>ビョウイン</t>
    </rPh>
    <phoneticPr fontId="10"/>
  </si>
  <si>
    <t>[大阪市]大阪市立総合医療センター</t>
    <rPh sb="5" eb="9">
      <t>オオサカシリツ</t>
    </rPh>
    <rPh sb="9" eb="11">
      <t>ソウゴウ</t>
    </rPh>
    <rPh sb="11" eb="13">
      <t>イリョウ</t>
    </rPh>
    <phoneticPr fontId="10"/>
  </si>
  <si>
    <t>[大阪市]千船病院</t>
    <rPh sb="5" eb="6">
      <t>チ</t>
    </rPh>
    <rPh sb="6" eb="7">
      <t>ブネ</t>
    </rPh>
    <rPh sb="7" eb="9">
      <t>ビョウイン</t>
    </rPh>
    <phoneticPr fontId="10"/>
  </si>
  <si>
    <t>[大阪市]大阪赤十字病院</t>
    <rPh sb="5" eb="7">
      <t>オオサカ</t>
    </rPh>
    <rPh sb="7" eb="10">
      <t>セキジュウジ</t>
    </rPh>
    <rPh sb="10" eb="12">
      <t>ビョウイン</t>
    </rPh>
    <phoneticPr fontId="10"/>
  </si>
  <si>
    <t>[大阪市]淀川キリスト教病院</t>
    <rPh sb="5" eb="6">
      <t>ヨド</t>
    </rPh>
    <rPh sb="6" eb="7">
      <t>ガワ</t>
    </rPh>
    <rPh sb="11" eb="12">
      <t>キョウ</t>
    </rPh>
    <rPh sb="12" eb="14">
      <t>ビョウイン</t>
    </rPh>
    <phoneticPr fontId="10"/>
  </si>
  <si>
    <t>[大阪市]北野病院</t>
    <rPh sb="5" eb="9">
      <t>キタノビョウイン</t>
    </rPh>
    <phoneticPr fontId="10"/>
  </si>
  <si>
    <t>[大阪市]大阪急性期・総合医療センター</t>
    <rPh sb="5" eb="7">
      <t>オオサカ</t>
    </rPh>
    <rPh sb="7" eb="10">
      <t>キュウセイキ</t>
    </rPh>
    <rPh sb="11" eb="13">
      <t>ソウゴウ</t>
    </rPh>
    <rPh sb="13" eb="15">
      <t>イリョウ</t>
    </rPh>
    <phoneticPr fontId="10"/>
  </si>
  <si>
    <t>[大阪市]大阪市立大学医学部附属病院</t>
    <rPh sb="5" eb="9">
      <t>オオサカシリツ</t>
    </rPh>
    <rPh sb="9" eb="11">
      <t>ダイガク</t>
    </rPh>
    <rPh sb="11" eb="13">
      <t>イガク</t>
    </rPh>
    <rPh sb="13" eb="14">
      <t>ブ</t>
    </rPh>
    <rPh sb="14" eb="16">
      <t>フゾク</t>
    </rPh>
    <rPh sb="16" eb="18">
      <t>ビョウイン</t>
    </rPh>
    <phoneticPr fontId="10"/>
  </si>
  <si>
    <t>―</t>
    <phoneticPr fontId="10"/>
  </si>
  <si>
    <t>◆その他の豊能地域の医療機関</t>
    <rPh sb="3" eb="4">
      <t>タ</t>
    </rPh>
    <rPh sb="5" eb="7">
      <t>トヨノ</t>
    </rPh>
    <rPh sb="7" eb="9">
      <t>チイキ</t>
    </rPh>
    <rPh sb="10" eb="12">
      <t>イリョウ</t>
    </rPh>
    <rPh sb="12" eb="14">
      <t>キカン</t>
    </rPh>
    <phoneticPr fontId="10"/>
  </si>
  <si>
    <t>◆その他の三島地域の医療機関</t>
    <rPh sb="3" eb="4">
      <t>タ</t>
    </rPh>
    <rPh sb="5" eb="7">
      <t>ミシマ</t>
    </rPh>
    <rPh sb="7" eb="9">
      <t>チイキ</t>
    </rPh>
    <rPh sb="10" eb="12">
      <t>イリョウ</t>
    </rPh>
    <rPh sb="12" eb="14">
      <t>キカン</t>
    </rPh>
    <phoneticPr fontId="10"/>
  </si>
  <si>
    <t>◆その他の北河内地域の医療機関</t>
    <rPh sb="3" eb="4">
      <t>タ</t>
    </rPh>
    <rPh sb="5" eb="8">
      <t>キタカワチ</t>
    </rPh>
    <rPh sb="8" eb="10">
      <t>チイキ</t>
    </rPh>
    <rPh sb="11" eb="13">
      <t>イリョウ</t>
    </rPh>
    <rPh sb="13" eb="15">
      <t>キカン</t>
    </rPh>
    <phoneticPr fontId="10"/>
  </si>
  <si>
    <t>◆その他の中河内地域の医療機関</t>
    <rPh sb="3" eb="4">
      <t>タ</t>
    </rPh>
    <rPh sb="5" eb="8">
      <t>ナカカワチ</t>
    </rPh>
    <rPh sb="8" eb="10">
      <t>チイキ</t>
    </rPh>
    <rPh sb="11" eb="13">
      <t>イリョウ</t>
    </rPh>
    <rPh sb="13" eb="15">
      <t>キカン</t>
    </rPh>
    <phoneticPr fontId="10"/>
  </si>
  <si>
    <t>◆その他の南河内地域の医療機関</t>
    <rPh sb="3" eb="4">
      <t>タ</t>
    </rPh>
    <rPh sb="5" eb="6">
      <t>ミナミ</t>
    </rPh>
    <rPh sb="6" eb="8">
      <t>カワチ</t>
    </rPh>
    <rPh sb="8" eb="10">
      <t>チイキ</t>
    </rPh>
    <rPh sb="11" eb="13">
      <t>イリョウ</t>
    </rPh>
    <rPh sb="13" eb="15">
      <t>キカン</t>
    </rPh>
    <phoneticPr fontId="10"/>
  </si>
  <si>
    <t>◆その他の堺市内の医療機関</t>
    <rPh sb="3" eb="4">
      <t>タ</t>
    </rPh>
    <rPh sb="5" eb="7">
      <t>サカイシ</t>
    </rPh>
    <rPh sb="7" eb="8">
      <t>ナイ</t>
    </rPh>
    <rPh sb="9" eb="11">
      <t>イリョウ</t>
    </rPh>
    <rPh sb="11" eb="13">
      <t>キカン</t>
    </rPh>
    <phoneticPr fontId="10"/>
  </si>
  <si>
    <t>◆その他の泉州地域の医療機関</t>
    <rPh sb="3" eb="4">
      <t>タ</t>
    </rPh>
    <rPh sb="5" eb="7">
      <t>センシュウ</t>
    </rPh>
    <rPh sb="7" eb="9">
      <t>チイキ</t>
    </rPh>
    <rPh sb="10" eb="12">
      <t>イリョウ</t>
    </rPh>
    <rPh sb="12" eb="14">
      <t>キカン</t>
    </rPh>
    <phoneticPr fontId="10"/>
  </si>
  <si>
    <t>◆その他の大阪市内の医療機関</t>
    <rPh sb="3" eb="4">
      <t>タ</t>
    </rPh>
    <rPh sb="5" eb="7">
      <t>オオサカ</t>
    </rPh>
    <rPh sb="7" eb="9">
      <t>シナイ</t>
    </rPh>
    <rPh sb="8" eb="9">
      <t>ナイ</t>
    </rPh>
    <rPh sb="10" eb="12">
      <t>イリョウ</t>
    </rPh>
    <rPh sb="12" eb="14">
      <t>キカン</t>
    </rPh>
    <phoneticPr fontId="10"/>
  </si>
  <si>
    <t>[大阪市]大阪警察病院</t>
    <rPh sb="5" eb="7">
      <t>オオサカ</t>
    </rPh>
    <rPh sb="7" eb="9">
      <t>ケイサツ</t>
    </rPh>
    <rPh sb="9" eb="11">
      <t>ビョウイン</t>
    </rPh>
    <phoneticPr fontId="10"/>
  </si>
  <si>
    <t>OGCS</t>
    <phoneticPr fontId="10"/>
  </si>
  <si>
    <t>(1) 2020(令和2)年度において、貴院での対応が困難と判断したハイリスク妊娠やハイリスク分娩の紹介先として、最も実績が</t>
    <rPh sb="20" eb="22">
      <t>キイン</t>
    </rPh>
    <rPh sb="24" eb="26">
      <t>タイオウ</t>
    </rPh>
    <rPh sb="27" eb="29">
      <t>コンナン</t>
    </rPh>
    <rPh sb="30" eb="32">
      <t>ハンダン</t>
    </rPh>
    <rPh sb="39" eb="41">
      <t>ニンシン</t>
    </rPh>
    <rPh sb="47" eb="49">
      <t>ブンベン</t>
    </rPh>
    <rPh sb="50" eb="53">
      <t>ショウカイサキ</t>
    </rPh>
    <rPh sb="57" eb="58">
      <t>モット</t>
    </rPh>
    <rPh sb="59" eb="61">
      <t>ジッセキ</t>
    </rPh>
    <phoneticPr fontId="10"/>
  </si>
  <si>
    <t xml:space="preserve">    多かった医療機関を選択してください。</t>
    <phoneticPr fontId="10"/>
  </si>
  <si>
    <t>(2) 2020(令和2)年度において、OGCS（産婦人科診療相互援助システム）またはNMCS（新生児診療相互援助システム）に加盟している</t>
    <rPh sb="25" eb="29">
      <t>サンフジンカ</t>
    </rPh>
    <rPh sb="29" eb="31">
      <t>シンリョウ</t>
    </rPh>
    <rPh sb="31" eb="33">
      <t>ソウゴ</t>
    </rPh>
    <rPh sb="33" eb="35">
      <t>エンジョ</t>
    </rPh>
    <rPh sb="48" eb="51">
      <t>シンセイジ</t>
    </rPh>
    <rPh sb="51" eb="53">
      <t>シンリョウ</t>
    </rPh>
    <rPh sb="53" eb="55">
      <t>ソウゴ</t>
    </rPh>
    <rPh sb="55" eb="57">
      <t>エンジョ</t>
    </rPh>
    <rPh sb="63" eb="65">
      <t>カメイ</t>
    </rPh>
    <phoneticPr fontId="10"/>
  </si>
  <si>
    <t xml:space="preserve">    病院への緊急母体搬送を行った件数をご記入ください。また、搬送先として最も実績が多かった医療機関を選択してください。</t>
    <rPh sb="15" eb="16">
      <t>オコナ</t>
    </rPh>
    <rPh sb="18" eb="20">
      <t>ケンスウ</t>
    </rPh>
    <rPh sb="22" eb="24">
      <t>キニュウ</t>
    </rPh>
    <rPh sb="32" eb="35">
      <t>ハンソウサキ</t>
    </rPh>
    <rPh sb="43" eb="44">
      <t>オオ</t>
    </rPh>
    <rPh sb="47" eb="49">
      <t>イリョウ</t>
    </rPh>
    <rPh sb="49" eb="51">
      <t>キカン</t>
    </rPh>
    <rPh sb="52" eb="54">
      <t>センタク</t>
    </rPh>
    <phoneticPr fontId="10"/>
  </si>
  <si>
    <t>OGCS/NMCS加盟医療機関への母体搬送件数(2020年度)</t>
    <rPh sb="9" eb="11">
      <t>カメイ</t>
    </rPh>
    <rPh sb="11" eb="13">
      <t>イリョウ</t>
    </rPh>
    <rPh sb="13" eb="15">
      <t>キカン</t>
    </rPh>
    <rPh sb="17" eb="19">
      <t>ボタイ</t>
    </rPh>
    <rPh sb="19" eb="21">
      <t>ハンソウ</t>
    </rPh>
    <rPh sb="21" eb="23">
      <t>ケンスウ</t>
    </rPh>
    <rPh sb="28" eb="30">
      <t>ネンド</t>
    </rPh>
    <phoneticPr fontId="10"/>
  </si>
  <si>
    <t>最も搬送実績の多かったOGCS/NMCS加盟医療機関(2020年度)</t>
    <rPh sb="0" eb="1">
      <t>モット</t>
    </rPh>
    <rPh sb="2" eb="4">
      <t>ハンソウ</t>
    </rPh>
    <rPh sb="4" eb="6">
      <t>ジッセキ</t>
    </rPh>
    <rPh sb="7" eb="8">
      <t>オオ</t>
    </rPh>
    <phoneticPr fontId="10"/>
  </si>
  <si>
    <t>(3) 2020(令和2)年度において、NMCS（新生児診療相互援助システム）に加盟している病院への新生児搬送を行った件数をご記入</t>
    <rPh sb="25" eb="28">
      <t>シンセイジ</t>
    </rPh>
    <rPh sb="28" eb="30">
      <t>シンリョウ</t>
    </rPh>
    <rPh sb="30" eb="32">
      <t>ソウゴ</t>
    </rPh>
    <rPh sb="32" eb="34">
      <t>エンジョ</t>
    </rPh>
    <rPh sb="40" eb="42">
      <t>カメイ</t>
    </rPh>
    <rPh sb="46" eb="48">
      <t>ビョウイン</t>
    </rPh>
    <rPh sb="50" eb="53">
      <t>シンセイジ</t>
    </rPh>
    <rPh sb="53" eb="55">
      <t>ハンソウ</t>
    </rPh>
    <phoneticPr fontId="10"/>
  </si>
  <si>
    <t xml:space="preserve">    ください。また、搬送先として最も実績が多かった医療機関を選択してください。</t>
    <phoneticPr fontId="10"/>
  </si>
  <si>
    <t>NMCS加盟医療機関への新生児搬送件数(2020年度)</t>
    <rPh sb="4" eb="6">
      <t>カメイ</t>
    </rPh>
    <rPh sb="6" eb="8">
      <t>イリョウ</t>
    </rPh>
    <rPh sb="8" eb="10">
      <t>キカン</t>
    </rPh>
    <rPh sb="12" eb="15">
      <t>シンセイジ</t>
    </rPh>
    <rPh sb="15" eb="17">
      <t>ハンソウ</t>
    </rPh>
    <rPh sb="17" eb="19">
      <t>ケンスウ</t>
    </rPh>
    <rPh sb="24" eb="26">
      <t>ネンド</t>
    </rPh>
    <phoneticPr fontId="10"/>
  </si>
  <si>
    <t>最も搬送実績の多かったNMCS加盟医療機関(2020年度)</t>
    <rPh sb="0" eb="1">
      <t>モット</t>
    </rPh>
    <rPh sb="2" eb="4">
      <t>ハンソウ</t>
    </rPh>
    <rPh sb="4" eb="6">
      <t>ジッセキ</t>
    </rPh>
    <rPh sb="7" eb="8">
      <t>オオ</t>
    </rPh>
    <phoneticPr fontId="10"/>
  </si>
  <si>
    <t>大阪府　周産期医療における診療状況等に関する調査</t>
    <rPh sb="0" eb="3">
      <t>オオサカフ</t>
    </rPh>
    <rPh sb="4" eb="7">
      <t>シュウサンキ</t>
    </rPh>
    <rPh sb="7" eb="9">
      <t>イリョウ</t>
    </rPh>
    <rPh sb="13" eb="15">
      <t>シンリョウ</t>
    </rPh>
    <rPh sb="15" eb="17">
      <t>ジョウキョウ</t>
    </rPh>
    <rPh sb="17" eb="18">
      <t>トウ</t>
    </rPh>
    <rPh sb="19" eb="20">
      <t>カン</t>
    </rPh>
    <rPh sb="22" eb="24">
      <t>チョウサ</t>
    </rPh>
    <phoneticPr fontId="10"/>
  </si>
  <si>
    <t>※(2)で「B・C水準(年1860時間以内)であれば対応が可能」または「現状では対応が困難」と回答した病院は、本問にご回答ください。</t>
    <rPh sb="36" eb="38">
      <t>ゲンジョウ</t>
    </rPh>
    <rPh sb="40" eb="42">
      <t>タイオウ</t>
    </rPh>
    <rPh sb="43" eb="45">
      <t>コンナン</t>
    </rPh>
    <rPh sb="59" eb="61">
      <t>カイトウ</t>
    </rPh>
    <phoneticPr fontId="10"/>
  </si>
  <si>
    <t>について、ご回答ください。</t>
    <phoneticPr fontId="10"/>
  </si>
  <si>
    <t>貴院の産婦人科医の診療従事時間を10割(※)とした時の、各領域のおおよその比率について、ご回答ください。</t>
    <rPh sb="0" eb="2">
      <t>キイン</t>
    </rPh>
    <rPh sb="3" eb="7">
      <t>サンフジンカ</t>
    </rPh>
    <rPh sb="7" eb="8">
      <t>イ</t>
    </rPh>
    <rPh sb="9" eb="11">
      <t>シンリョウ</t>
    </rPh>
    <rPh sb="11" eb="13">
      <t>ジュウジ</t>
    </rPh>
    <rPh sb="13" eb="15">
      <t>ジカン</t>
    </rPh>
    <rPh sb="18" eb="19">
      <t>ワリ</t>
    </rPh>
    <rPh sb="25" eb="26">
      <t>トキ</t>
    </rPh>
    <rPh sb="28" eb="29">
      <t>カク</t>
    </rPh>
    <rPh sb="29" eb="31">
      <t>リョウイキ</t>
    </rPh>
    <rPh sb="37" eb="39">
      <t>ヒリツ</t>
    </rPh>
    <rPh sb="45" eb="47">
      <t>カイトウ</t>
    </rPh>
    <phoneticPr fontId="10"/>
  </si>
  <si>
    <t>問11</t>
    <rPh sb="0" eb="1">
      <t>トイ</t>
    </rPh>
    <phoneticPr fontId="10"/>
  </si>
  <si>
    <t>助産師の人数</t>
    <rPh sb="0" eb="3">
      <t>ジョサンシ</t>
    </rPh>
    <rPh sb="4" eb="6">
      <t>ニンズウ</t>
    </rPh>
    <phoneticPr fontId="10"/>
  </si>
  <si>
    <t>豊能地域</t>
    <rPh sb="0" eb="2">
      <t>トヨノ</t>
    </rPh>
    <rPh sb="2" eb="4">
      <t>チイキ</t>
    </rPh>
    <phoneticPr fontId="10"/>
  </si>
  <si>
    <t>三島地域</t>
    <rPh sb="0" eb="2">
      <t>ミシマ</t>
    </rPh>
    <rPh sb="2" eb="4">
      <t>チイキ</t>
    </rPh>
    <phoneticPr fontId="10"/>
  </si>
  <si>
    <t>北河内地域</t>
    <rPh sb="0" eb="3">
      <t>キタカワチ</t>
    </rPh>
    <rPh sb="3" eb="5">
      <t>チイキ</t>
    </rPh>
    <phoneticPr fontId="10"/>
  </si>
  <si>
    <t>中河内地域</t>
    <rPh sb="0" eb="3">
      <t>ナカカワチ</t>
    </rPh>
    <rPh sb="3" eb="5">
      <t>チイキ</t>
    </rPh>
    <phoneticPr fontId="10"/>
  </si>
  <si>
    <t>南河内地域</t>
    <rPh sb="0" eb="3">
      <t>ミナミカワチ</t>
    </rPh>
    <rPh sb="3" eb="5">
      <t>チイキ</t>
    </rPh>
    <phoneticPr fontId="10"/>
  </si>
  <si>
    <t>泉州地域</t>
    <rPh sb="0" eb="2">
      <t>センシュウ</t>
    </rPh>
    <rPh sb="2" eb="4">
      <t>チイキ</t>
    </rPh>
    <phoneticPr fontId="10"/>
  </si>
  <si>
    <t>堺市</t>
    <rPh sb="0" eb="2">
      <t>サカイシ</t>
    </rPh>
    <phoneticPr fontId="10"/>
  </si>
  <si>
    <t>大阪市</t>
    <rPh sb="0" eb="3">
      <t>オオサカシ</t>
    </rPh>
    <phoneticPr fontId="10"/>
  </si>
  <si>
    <t>池田市、箕面市、豊中市、吹田市、豊能町、能勢町</t>
    <rPh sb="0" eb="3">
      <t>イケダシ</t>
    </rPh>
    <rPh sb="4" eb="7">
      <t>ミノオシ</t>
    </rPh>
    <rPh sb="8" eb="11">
      <t>トヨナカシ</t>
    </rPh>
    <rPh sb="12" eb="15">
      <t>スイタシ</t>
    </rPh>
    <rPh sb="16" eb="19">
      <t>トヨノチョウ</t>
    </rPh>
    <rPh sb="20" eb="23">
      <t>ノセチョウ</t>
    </rPh>
    <phoneticPr fontId="10"/>
  </si>
  <si>
    <t>摂津市、茨木市、高槻市、島本町</t>
    <rPh sb="0" eb="3">
      <t>セッツシ</t>
    </rPh>
    <rPh sb="4" eb="7">
      <t>イバラキシ</t>
    </rPh>
    <rPh sb="8" eb="11">
      <t>タカツキシ</t>
    </rPh>
    <rPh sb="12" eb="15">
      <t>シマモトチョウ</t>
    </rPh>
    <phoneticPr fontId="10"/>
  </si>
  <si>
    <t>枚方市、寝屋川市、守口市、門真市、大東市、四條畷市、交野市</t>
    <rPh sb="0" eb="3">
      <t>ヒラカタシ</t>
    </rPh>
    <rPh sb="4" eb="8">
      <t>ネヤガワシ</t>
    </rPh>
    <rPh sb="9" eb="12">
      <t>モリグチシ</t>
    </rPh>
    <rPh sb="13" eb="16">
      <t>カドマシ</t>
    </rPh>
    <rPh sb="17" eb="20">
      <t>ダイトウシ</t>
    </rPh>
    <rPh sb="21" eb="25">
      <t>シジョウナワテシ</t>
    </rPh>
    <rPh sb="26" eb="29">
      <t>カタノシ</t>
    </rPh>
    <phoneticPr fontId="10"/>
  </si>
  <si>
    <t>東大阪市、八尾市、柏原市</t>
    <rPh sb="0" eb="4">
      <t>ヒガシオオサカシ</t>
    </rPh>
    <rPh sb="5" eb="8">
      <t>ヤオシ</t>
    </rPh>
    <rPh sb="9" eb="12">
      <t>カシワラシ</t>
    </rPh>
    <phoneticPr fontId="10"/>
  </si>
  <si>
    <t>松原市、羽曳野市、藤井寺市、富田林市、河内長野市、大阪狭山市、</t>
    <rPh sb="0" eb="3">
      <t>マツバラシ</t>
    </rPh>
    <rPh sb="4" eb="8">
      <t>ハビキノシ</t>
    </rPh>
    <rPh sb="9" eb="13">
      <t>フジイデラシ</t>
    </rPh>
    <rPh sb="14" eb="18">
      <t>トンダバヤシシ</t>
    </rPh>
    <rPh sb="19" eb="24">
      <t>カワチナガノシ</t>
    </rPh>
    <rPh sb="25" eb="30">
      <t>オオサカサヤマシ</t>
    </rPh>
    <phoneticPr fontId="10"/>
  </si>
  <si>
    <t>河南町、太子町、千早赤阪村</t>
    <phoneticPr fontId="10"/>
  </si>
  <si>
    <t>和泉市、泉大津市、高石市、岸和田市、貝塚市、泉佐野市、</t>
    <rPh sb="0" eb="3">
      <t>イズミシ</t>
    </rPh>
    <rPh sb="4" eb="8">
      <t>イズミオオツシ</t>
    </rPh>
    <rPh sb="9" eb="12">
      <t>タカイシシ</t>
    </rPh>
    <rPh sb="13" eb="17">
      <t>キシワダシ</t>
    </rPh>
    <rPh sb="18" eb="21">
      <t>カイヅカシ</t>
    </rPh>
    <rPh sb="22" eb="26">
      <t>イズミサノシ</t>
    </rPh>
    <phoneticPr fontId="10"/>
  </si>
  <si>
    <t>泉南市、阪南市、忠岡町、熊取町、田尻町、岬町</t>
    <phoneticPr fontId="10"/>
  </si>
  <si>
    <t>選択肢の地域名</t>
    <rPh sb="0" eb="3">
      <t>センタクシ</t>
    </rPh>
    <rPh sb="4" eb="7">
      <t>チイキメイ</t>
    </rPh>
    <phoneticPr fontId="10"/>
  </si>
  <si>
    <t>含まれる市町村</t>
    <rPh sb="0" eb="1">
      <t>フク</t>
    </rPh>
    <rPh sb="4" eb="7">
      <t>シチョウソン</t>
    </rPh>
    <phoneticPr fontId="10"/>
  </si>
  <si>
    <t>堺市内</t>
    <rPh sb="0" eb="2">
      <t>サカイシ</t>
    </rPh>
    <rPh sb="2" eb="3">
      <t>ナイ</t>
    </rPh>
    <phoneticPr fontId="10"/>
  </si>
  <si>
    <t>大阪市内</t>
    <rPh sb="0" eb="3">
      <t>オオサカシ</t>
    </rPh>
    <rPh sb="3" eb="4">
      <t>ナイ</t>
    </rPh>
    <phoneticPr fontId="10"/>
  </si>
  <si>
    <t>問12</t>
    <rPh sb="0" eb="1">
      <t>トイ</t>
    </rPh>
    <phoneticPr fontId="10"/>
  </si>
  <si>
    <t>問1(1)</t>
    <rPh sb="0" eb="1">
      <t>トイ</t>
    </rPh>
    <phoneticPr fontId="10"/>
  </si>
  <si>
    <t>問1(2)</t>
    <rPh sb="0" eb="1">
      <t>トイ</t>
    </rPh>
    <phoneticPr fontId="10"/>
  </si>
  <si>
    <t>問1(3)</t>
    <rPh sb="0" eb="1">
      <t>トイ</t>
    </rPh>
    <phoneticPr fontId="10"/>
  </si>
  <si>
    <t>病院名</t>
    <rPh sb="0" eb="2">
      <t>ビョウイン</t>
    </rPh>
    <rPh sb="2" eb="3">
      <t>メイ</t>
    </rPh>
    <phoneticPr fontId="10"/>
  </si>
  <si>
    <t>連絡先電話番号</t>
    <rPh sb="0" eb="3">
      <t>レンラクサキ</t>
    </rPh>
    <rPh sb="3" eb="5">
      <t>デンワ</t>
    </rPh>
    <rPh sb="5" eb="7">
      <t>バンゴウ</t>
    </rPh>
    <phoneticPr fontId="10"/>
  </si>
  <si>
    <t>医療圏番号</t>
    <rPh sb="0" eb="2">
      <t>イリョウ</t>
    </rPh>
    <rPh sb="2" eb="3">
      <t>ケン</t>
    </rPh>
    <rPh sb="3" eb="5">
      <t>バンゴウ</t>
    </rPh>
    <phoneticPr fontId="10"/>
  </si>
  <si>
    <t>年間分娩件数全体（除死産）</t>
    <rPh sb="0" eb="2">
      <t>ネンカン</t>
    </rPh>
    <rPh sb="2" eb="4">
      <t>ブンベン</t>
    </rPh>
    <rPh sb="4" eb="6">
      <t>ケンスウ</t>
    </rPh>
    <rPh sb="6" eb="8">
      <t>ゼンタイ</t>
    </rPh>
    <rPh sb="9" eb="10">
      <t>ノゾ</t>
    </rPh>
    <rPh sb="10" eb="12">
      <t>シザン</t>
    </rPh>
    <phoneticPr fontId="10"/>
  </si>
  <si>
    <t>2019年度実績</t>
    <rPh sb="4" eb="6">
      <t>ネンド</t>
    </rPh>
    <rPh sb="6" eb="8">
      <t>ジッセキ</t>
    </rPh>
    <phoneticPr fontId="1"/>
  </si>
  <si>
    <t>2020年度実績</t>
    <rPh sb="4" eb="6">
      <t>ネンド</t>
    </rPh>
    <rPh sb="6" eb="8">
      <t>ジッセキ</t>
    </rPh>
    <phoneticPr fontId="1"/>
  </si>
  <si>
    <t>2021年度見込</t>
    <rPh sb="4" eb="6">
      <t>ネンド</t>
    </rPh>
    <rPh sb="6" eb="8">
      <t>ミコ</t>
    </rPh>
    <phoneticPr fontId="1"/>
  </si>
  <si>
    <t>2024年度目標</t>
    <rPh sb="4" eb="6">
      <t>ネンド</t>
    </rPh>
    <rPh sb="6" eb="8">
      <t>モクヒョウ</t>
    </rPh>
    <phoneticPr fontId="1"/>
  </si>
  <si>
    <t>2028年度目標</t>
    <rPh sb="4" eb="6">
      <t>ネンド</t>
    </rPh>
    <rPh sb="6" eb="8">
      <t>モクヒョウ</t>
    </rPh>
    <phoneticPr fontId="1"/>
  </si>
  <si>
    <t>予定帝王切開の件数</t>
    <rPh sb="0" eb="2">
      <t>ヨテイ</t>
    </rPh>
    <rPh sb="2" eb="4">
      <t>テイオウ</t>
    </rPh>
    <rPh sb="4" eb="6">
      <t>セッカイ</t>
    </rPh>
    <rPh sb="7" eb="9">
      <t>ケンスウ</t>
    </rPh>
    <phoneticPr fontId="10"/>
  </si>
  <si>
    <t>緊急帝王切開の件数</t>
    <rPh sb="0" eb="2">
      <t>キンキュウ</t>
    </rPh>
    <rPh sb="2" eb="4">
      <t>テイオウ</t>
    </rPh>
    <rPh sb="4" eb="6">
      <t>セッカイ</t>
    </rPh>
    <rPh sb="7" eb="9">
      <t>ケンスウ</t>
    </rPh>
    <phoneticPr fontId="10"/>
  </si>
  <si>
    <t>鉗子・吸引分娩の件数</t>
    <rPh sb="0" eb="2">
      <t>カンシ</t>
    </rPh>
    <rPh sb="3" eb="5">
      <t>キュウイン</t>
    </rPh>
    <rPh sb="5" eb="7">
      <t>ブンベン</t>
    </rPh>
    <rPh sb="8" eb="10">
      <t>ケンスウ</t>
    </rPh>
    <phoneticPr fontId="10"/>
  </si>
  <si>
    <t>双胎以上の分娩件数</t>
    <rPh sb="0" eb="2">
      <t>ソウタイ</t>
    </rPh>
    <rPh sb="2" eb="4">
      <t>イジョウ</t>
    </rPh>
    <rPh sb="5" eb="7">
      <t>ブンベン</t>
    </rPh>
    <rPh sb="7" eb="9">
      <t>ケンスウ</t>
    </rPh>
    <phoneticPr fontId="10"/>
  </si>
  <si>
    <t>問2A</t>
    <rPh sb="0" eb="1">
      <t>トイ</t>
    </rPh>
    <phoneticPr fontId="10"/>
  </si>
  <si>
    <t>問2B</t>
    <rPh sb="0" eb="1">
      <t>トイ</t>
    </rPh>
    <phoneticPr fontId="10"/>
  </si>
  <si>
    <t>出生者数</t>
    <rPh sb="0" eb="2">
      <t>シュッショウ</t>
    </rPh>
    <rPh sb="2" eb="3">
      <t>シャ</t>
    </rPh>
    <rPh sb="3" eb="4">
      <t>スウ</t>
    </rPh>
    <phoneticPr fontId="10"/>
  </si>
  <si>
    <t>2500g未満の出生者数</t>
    <rPh sb="5" eb="7">
      <t>ミマン</t>
    </rPh>
    <rPh sb="8" eb="10">
      <t>シュッショウ</t>
    </rPh>
    <rPh sb="10" eb="11">
      <t>シャ</t>
    </rPh>
    <rPh sb="11" eb="12">
      <t>スウ</t>
    </rPh>
    <phoneticPr fontId="10"/>
  </si>
  <si>
    <t>在胎37週未満の出生者数</t>
    <rPh sb="0" eb="2">
      <t>ザイタイ</t>
    </rPh>
    <rPh sb="4" eb="5">
      <t>シュウ</t>
    </rPh>
    <rPh sb="5" eb="7">
      <t>ミマン</t>
    </rPh>
    <rPh sb="8" eb="10">
      <t>シュッショウ</t>
    </rPh>
    <rPh sb="10" eb="11">
      <t>シャ</t>
    </rPh>
    <rPh sb="11" eb="12">
      <t>スウ</t>
    </rPh>
    <phoneticPr fontId="10"/>
  </si>
  <si>
    <t>問3</t>
    <rPh sb="0" eb="1">
      <t>トイ</t>
    </rPh>
    <phoneticPr fontId="10"/>
  </si>
  <si>
    <t>1週間の最大の受入可能分娩件数</t>
    <rPh sb="1" eb="3">
      <t>シュウカン</t>
    </rPh>
    <rPh sb="4" eb="6">
      <t>サイダイ</t>
    </rPh>
    <rPh sb="7" eb="9">
      <t>ウケイレ</t>
    </rPh>
    <rPh sb="9" eb="11">
      <t>カノウ</t>
    </rPh>
    <rPh sb="11" eb="13">
      <t>ブンベン</t>
    </rPh>
    <rPh sb="13" eb="15">
      <t>ケンスウ</t>
    </rPh>
    <phoneticPr fontId="10"/>
  </si>
  <si>
    <t>問4</t>
    <rPh sb="0" eb="1">
      <t>トイ</t>
    </rPh>
    <phoneticPr fontId="10"/>
  </si>
  <si>
    <t>ハイリスク妊娠管理加算</t>
  </si>
  <si>
    <t>ハイリスク分娩管理加算</t>
    <rPh sb="5" eb="7">
      <t>ブンベン</t>
    </rPh>
    <phoneticPr fontId="1"/>
  </si>
  <si>
    <t>実患者数</t>
    <rPh sb="0" eb="1">
      <t>ジツ</t>
    </rPh>
    <rPh sb="1" eb="4">
      <t>カンジャスウ</t>
    </rPh>
    <phoneticPr fontId="1"/>
  </si>
  <si>
    <t>算定回数</t>
    <rPh sb="0" eb="2">
      <t>サンテイ</t>
    </rPh>
    <rPh sb="2" eb="4">
      <t>カイスウ</t>
    </rPh>
    <phoneticPr fontId="1"/>
  </si>
  <si>
    <t>ハイリスクの妊婦の受入</t>
    <rPh sb="6" eb="8">
      <t>ニンプ</t>
    </rPh>
    <rPh sb="9" eb="11">
      <t>ウケイレ</t>
    </rPh>
    <phoneticPr fontId="1"/>
  </si>
  <si>
    <t>ハイリスクの妊婦への対応</t>
    <rPh sb="6" eb="8">
      <t>ニンプ</t>
    </rPh>
    <rPh sb="10" eb="12">
      <t>タイオウ</t>
    </rPh>
    <phoneticPr fontId="1"/>
  </si>
  <si>
    <t>入院</t>
    <rPh sb="0" eb="2">
      <t>ニュウイン</t>
    </rPh>
    <phoneticPr fontId="1"/>
  </si>
  <si>
    <t>18歳未満の妊婦</t>
    <rPh sb="2" eb="3">
      <t>サイ</t>
    </rPh>
    <rPh sb="3" eb="5">
      <t>ミマン</t>
    </rPh>
    <rPh sb="6" eb="8">
      <t>ニンプ</t>
    </rPh>
    <phoneticPr fontId="1"/>
  </si>
  <si>
    <t>40歳以上の妊婦</t>
    <rPh sb="2" eb="3">
      <t>サイ</t>
    </rPh>
    <rPh sb="3" eb="5">
      <t>イジョウ</t>
    </rPh>
    <rPh sb="6" eb="8">
      <t>ニンプ</t>
    </rPh>
    <phoneticPr fontId="1"/>
  </si>
  <si>
    <t>多胎妊娠の妊婦</t>
    <rPh sb="0" eb="2">
      <t>タタイ</t>
    </rPh>
    <rPh sb="2" eb="4">
      <t>ニンシン</t>
    </rPh>
    <rPh sb="5" eb="7">
      <t>ニンプ</t>
    </rPh>
    <phoneticPr fontId="1"/>
  </si>
  <si>
    <t>子宮内胎児発育遅延の妊婦</t>
    <rPh sb="10" eb="12">
      <t>ニンプ</t>
    </rPh>
    <phoneticPr fontId="1"/>
  </si>
  <si>
    <t>妊娠30週未満の切迫早産の妊婦</t>
    <rPh sb="0" eb="2">
      <t>ニンシン</t>
    </rPh>
    <rPh sb="4" eb="5">
      <t>シュウ</t>
    </rPh>
    <rPh sb="5" eb="7">
      <t>ミマン</t>
    </rPh>
    <rPh sb="8" eb="10">
      <t>セッパク</t>
    </rPh>
    <rPh sb="10" eb="12">
      <t>ソウザン</t>
    </rPh>
    <rPh sb="13" eb="15">
      <t>ニンプ</t>
    </rPh>
    <phoneticPr fontId="1"/>
  </si>
  <si>
    <t>妊娠32週未満の早産の妊婦</t>
    <rPh sb="0" eb="2">
      <t>ニンシン</t>
    </rPh>
    <rPh sb="4" eb="5">
      <t>シュウ</t>
    </rPh>
    <rPh sb="5" eb="7">
      <t>ミマン</t>
    </rPh>
    <rPh sb="8" eb="10">
      <t>ソウザン</t>
    </rPh>
    <rPh sb="11" eb="13">
      <t>ニンプ</t>
    </rPh>
    <phoneticPr fontId="1"/>
  </si>
  <si>
    <t>前置胎盤の妊婦</t>
    <rPh sb="0" eb="2">
      <t>ゼンチ</t>
    </rPh>
    <rPh sb="2" eb="4">
      <t>タイバン</t>
    </rPh>
    <rPh sb="5" eb="7">
      <t>ニンプ</t>
    </rPh>
    <phoneticPr fontId="1"/>
  </si>
  <si>
    <t>常置胎盤早期剥離の妊婦</t>
    <rPh sb="0" eb="2">
      <t>ジョウチ</t>
    </rPh>
    <rPh sb="2" eb="4">
      <t>タイバン</t>
    </rPh>
    <rPh sb="4" eb="6">
      <t>ソウキ</t>
    </rPh>
    <rPh sb="6" eb="8">
      <t>ハクリ</t>
    </rPh>
    <rPh sb="9" eb="11">
      <t>ニンプ</t>
    </rPh>
    <phoneticPr fontId="1"/>
  </si>
  <si>
    <t>妊娠高血圧症候群が重症である妊婦</t>
    <rPh sb="9" eb="11">
      <t>ジュウショウ</t>
    </rPh>
    <rPh sb="14" eb="16">
      <t>ニンプ</t>
    </rPh>
    <phoneticPr fontId="1"/>
  </si>
  <si>
    <t>合併症（心疾患、糖尿病）のある妊婦</t>
    <rPh sb="0" eb="3">
      <t>ガッペイショウ</t>
    </rPh>
    <rPh sb="4" eb="7">
      <t>シンシッカン</t>
    </rPh>
    <rPh sb="8" eb="11">
      <t>トウニョウビョウ</t>
    </rPh>
    <rPh sb="15" eb="17">
      <t>ニンプ</t>
    </rPh>
    <phoneticPr fontId="1"/>
  </si>
  <si>
    <t>合併症（甲状腺疾患、腎疾患、膠原病）のある妊婦</t>
    <rPh sb="0" eb="3">
      <t>ガッペイショウ</t>
    </rPh>
    <rPh sb="4" eb="7">
      <t>コウジョウセン</t>
    </rPh>
    <rPh sb="7" eb="9">
      <t>シッカン</t>
    </rPh>
    <rPh sb="10" eb="13">
      <t>ジンシッカン</t>
    </rPh>
    <rPh sb="14" eb="17">
      <t>コウゲンビョウ</t>
    </rPh>
    <rPh sb="21" eb="23">
      <t>ニンプ</t>
    </rPh>
    <phoneticPr fontId="1"/>
  </si>
  <si>
    <t>合併症（精神疾患）のある妊婦</t>
    <rPh sb="0" eb="3">
      <t>ガッペイショウ</t>
    </rPh>
    <rPh sb="4" eb="6">
      <t>セイシン</t>
    </rPh>
    <rPh sb="6" eb="8">
      <t>シッカン</t>
    </rPh>
    <rPh sb="12" eb="14">
      <t>ニンプ</t>
    </rPh>
    <phoneticPr fontId="1"/>
  </si>
  <si>
    <t>40歳以上の初産の妊婦</t>
    <rPh sb="2" eb="3">
      <t>サイ</t>
    </rPh>
    <rPh sb="3" eb="5">
      <t>イジョウ</t>
    </rPh>
    <rPh sb="6" eb="8">
      <t>ショサン</t>
    </rPh>
    <rPh sb="9" eb="11">
      <t>ニンプ</t>
    </rPh>
    <phoneticPr fontId="1"/>
  </si>
  <si>
    <t>問5</t>
    <rPh sb="0" eb="1">
      <t>トイ</t>
    </rPh>
    <phoneticPr fontId="10"/>
  </si>
  <si>
    <t>分娩</t>
    <rPh sb="0" eb="2">
      <t>ブンベン</t>
    </rPh>
    <phoneticPr fontId="1"/>
  </si>
  <si>
    <t>問6</t>
    <rPh sb="0" eb="1">
      <t>トイ</t>
    </rPh>
    <phoneticPr fontId="10"/>
  </si>
  <si>
    <t>地域別の分娩件数</t>
    <rPh sb="0" eb="2">
      <t>チイキ</t>
    </rPh>
    <rPh sb="2" eb="3">
      <t>ベツ</t>
    </rPh>
    <rPh sb="4" eb="6">
      <t>ブンベン</t>
    </rPh>
    <rPh sb="6" eb="8">
      <t>ケンスウ</t>
    </rPh>
    <phoneticPr fontId="1"/>
  </si>
  <si>
    <t>◇他の都道府県の医療機関</t>
    <rPh sb="1" eb="2">
      <t>ホカ</t>
    </rPh>
    <rPh sb="3" eb="7">
      <t>トドウフケン</t>
    </rPh>
    <rPh sb="8" eb="10">
      <t>イリョウ</t>
    </rPh>
    <rPh sb="10" eb="12">
      <t>キカン</t>
    </rPh>
    <phoneticPr fontId="10"/>
  </si>
  <si>
    <t>問7(1)</t>
    <rPh sb="0" eb="1">
      <t>トイ</t>
    </rPh>
    <phoneticPr fontId="10"/>
  </si>
  <si>
    <t>問7(2)</t>
    <rPh sb="0" eb="1">
      <t>トイ</t>
    </rPh>
    <phoneticPr fontId="10"/>
  </si>
  <si>
    <t>ハイリスク妊娠例の紹介先</t>
    <phoneticPr fontId="1"/>
  </si>
  <si>
    <t>ハイリスク分娩例の紹介先</t>
    <phoneticPr fontId="1"/>
  </si>
  <si>
    <t>選択肢</t>
    <rPh sb="0" eb="3">
      <t>センタクシ</t>
    </rPh>
    <phoneticPr fontId="1"/>
  </si>
  <si>
    <t>医療圏</t>
    <rPh sb="0" eb="2">
      <t>イリョウ</t>
    </rPh>
    <rPh sb="2" eb="3">
      <t>ケン</t>
    </rPh>
    <phoneticPr fontId="1"/>
  </si>
  <si>
    <t>OGCS,NMCS加盟病院への緊急母体搬送</t>
    <rPh sb="9" eb="11">
      <t>カメイ</t>
    </rPh>
    <rPh sb="11" eb="13">
      <t>ビョウイン</t>
    </rPh>
    <rPh sb="15" eb="17">
      <t>キンキュウ</t>
    </rPh>
    <rPh sb="17" eb="19">
      <t>ボタイ</t>
    </rPh>
    <rPh sb="19" eb="21">
      <t>ハンソウ</t>
    </rPh>
    <phoneticPr fontId="1"/>
  </si>
  <si>
    <t>問7(3)</t>
    <rPh sb="0" eb="1">
      <t>トイ</t>
    </rPh>
    <phoneticPr fontId="10"/>
  </si>
  <si>
    <t>NMCS加盟病院への新生児搬送</t>
    <rPh sb="4" eb="6">
      <t>カメイ</t>
    </rPh>
    <rPh sb="6" eb="8">
      <t>ビョウイン</t>
    </rPh>
    <rPh sb="10" eb="13">
      <t>シンセイジ</t>
    </rPh>
    <rPh sb="13" eb="15">
      <t>ハンソウ</t>
    </rPh>
    <phoneticPr fontId="1"/>
  </si>
  <si>
    <t>件数</t>
    <rPh sb="0" eb="2">
      <t>ケンスウ</t>
    </rPh>
    <phoneticPr fontId="1"/>
  </si>
  <si>
    <t>主たる搬送先</t>
    <rPh sb="0" eb="1">
      <t>シュ</t>
    </rPh>
    <rPh sb="3" eb="6">
      <t>ハンソウサキ</t>
    </rPh>
    <phoneticPr fontId="1"/>
  </si>
  <si>
    <t>問8(1)</t>
    <rPh sb="0" eb="1">
      <t>トイ</t>
    </rPh>
    <phoneticPr fontId="1"/>
  </si>
  <si>
    <t>問8(2)</t>
    <rPh sb="0" eb="1">
      <t>トイ</t>
    </rPh>
    <phoneticPr fontId="1"/>
  </si>
  <si>
    <t>問8(3)</t>
    <rPh sb="0" eb="1">
      <t>トイ</t>
    </rPh>
    <phoneticPr fontId="1"/>
  </si>
  <si>
    <t>産婦人科医の人数</t>
    <rPh sb="0" eb="4">
      <t>サンフジンカ</t>
    </rPh>
    <rPh sb="4" eb="5">
      <t>イ</t>
    </rPh>
    <rPh sb="6" eb="8">
      <t>ニンズウ</t>
    </rPh>
    <phoneticPr fontId="1"/>
  </si>
  <si>
    <t>助産師の人数</t>
    <rPh sb="0" eb="3">
      <t>ジョサンシ</t>
    </rPh>
    <rPh sb="4" eb="6">
      <t>ニンズウ</t>
    </rPh>
    <phoneticPr fontId="1"/>
  </si>
  <si>
    <t>常勤</t>
    <rPh sb="0" eb="2">
      <t>ジョウキン</t>
    </rPh>
    <phoneticPr fontId="1"/>
  </si>
  <si>
    <t>非常勤</t>
    <rPh sb="0" eb="3">
      <t>ヒジョウキン</t>
    </rPh>
    <phoneticPr fontId="1"/>
  </si>
  <si>
    <t>常勤換算</t>
    <rPh sb="0" eb="2">
      <t>ジョウキン</t>
    </rPh>
    <rPh sb="2" eb="4">
      <t>カンサン</t>
    </rPh>
    <phoneticPr fontId="1"/>
  </si>
  <si>
    <t>産婦人科医の配置状況</t>
    <rPh sb="0" eb="4">
      <t>サンフジンカ</t>
    </rPh>
    <rPh sb="4" eb="5">
      <t>イ</t>
    </rPh>
    <rPh sb="6" eb="8">
      <t>ハイチ</t>
    </rPh>
    <rPh sb="8" eb="10">
      <t>ジョウキョウ</t>
    </rPh>
    <phoneticPr fontId="1"/>
  </si>
  <si>
    <t>助産師の配置状況</t>
    <rPh sb="0" eb="3">
      <t>ジョサンシ</t>
    </rPh>
    <rPh sb="4" eb="6">
      <t>ハイチ</t>
    </rPh>
    <rPh sb="6" eb="8">
      <t>ジョウキョウ</t>
    </rPh>
    <phoneticPr fontId="1"/>
  </si>
  <si>
    <t>産婦人科医の夜間の配置人数</t>
    <rPh sb="0" eb="4">
      <t>サンフジンカ</t>
    </rPh>
    <rPh sb="4" eb="5">
      <t>イ</t>
    </rPh>
    <rPh sb="6" eb="8">
      <t>ヤカン</t>
    </rPh>
    <rPh sb="9" eb="11">
      <t>ハイチ</t>
    </rPh>
    <rPh sb="11" eb="13">
      <t>ニンズウ</t>
    </rPh>
    <phoneticPr fontId="1"/>
  </si>
  <si>
    <t>日中</t>
    <rPh sb="0" eb="2">
      <t>ニッチュウ</t>
    </rPh>
    <phoneticPr fontId="1"/>
  </si>
  <si>
    <t>夜間</t>
    <rPh sb="0" eb="2">
      <t>ヤカン</t>
    </rPh>
    <phoneticPr fontId="1"/>
  </si>
  <si>
    <t>交代勤務形態</t>
    <rPh sb="0" eb="2">
      <t>コウタイ</t>
    </rPh>
    <rPh sb="2" eb="4">
      <t>キンム</t>
    </rPh>
    <rPh sb="4" eb="6">
      <t>ケイタイ</t>
    </rPh>
    <phoneticPr fontId="1"/>
  </si>
  <si>
    <t>助産師の夜間の配置人数</t>
    <rPh sb="0" eb="3">
      <t>ジョサンシ</t>
    </rPh>
    <rPh sb="4" eb="6">
      <t>ヤカン</t>
    </rPh>
    <rPh sb="7" eb="9">
      <t>ハイチ</t>
    </rPh>
    <rPh sb="9" eb="11">
      <t>ニンズウ</t>
    </rPh>
    <phoneticPr fontId="1"/>
  </si>
  <si>
    <t>夜勤</t>
    <rPh sb="0" eb="2">
      <t>ヤキン</t>
    </rPh>
    <phoneticPr fontId="1"/>
  </si>
  <si>
    <t>当直</t>
    <rPh sb="0" eb="2">
      <t>トウチョク</t>
    </rPh>
    <phoneticPr fontId="1"/>
  </si>
  <si>
    <t>オンコール</t>
    <phoneticPr fontId="1"/>
  </si>
  <si>
    <t>新生児医療を担当する小児科医の人数</t>
    <rPh sb="13" eb="14">
      <t>イ</t>
    </rPh>
    <rPh sb="15" eb="17">
      <t>ニンズウ</t>
    </rPh>
    <phoneticPr fontId="1"/>
  </si>
  <si>
    <t>新生児医療を担当する小児科医の配置状況</t>
    <rPh sb="13" eb="14">
      <t>イ</t>
    </rPh>
    <rPh sb="15" eb="17">
      <t>ハイチ</t>
    </rPh>
    <rPh sb="17" eb="19">
      <t>ジョウキョウ</t>
    </rPh>
    <phoneticPr fontId="1"/>
  </si>
  <si>
    <t>新生児医療を担当する小児科医の夜間の配置人数</t>
    <rPh sb="13" eb="14">
      <t>イ</t>
    </rPh>
    <rPh sb="15" eb="17">
      <t>ヤカン</t>
    </rPh>
    <rPh sb="18" eb="20">
      <t>ハイチ</t>
    </rPh>
    <rPh sb="20" eb="22">
      <t>ニンズウ</t>
    </rPh>
    <phoneticPr fontId="1"/>
  </si>
  <si>
    <t>問9(1)</t>
    <rPh sb="0" eb="1">
      <t>トイ</t>
    </rPh>
    <phoneticPr fontId="1"/>
  </si>
  <si>
    <t>問9(2)</t>
    <rPh sb="0" eb="1">
      <t>トイ</t>
    </rPh>
    <phoneticPr fontId="1"/>
  </si>
  <si>
    <t>問9(3)</t>
    <rPh sb="0" eb="1">
      <t>トイ</t>
    </rPh>
    <phoneticPr fontId="1"/>
  </si>
  <si>
    <t>問10(1)</t>
    <rPh sb="0" eb="1">
      <t>トイ</t>
    </rPh>
    <phoneticPr fontId="1"/>
  </si>
  <si>
    <t>産婦人科の確保源</t>
    <rPh sb="0" eb="4">
      <t>サンフジンカ</t>
    </rPh>
    <rPh sb="5" eb="7">
      <t>カクホ</t>
    </rPh>
    <rPh sb="7" eb="8">
      <t>ミナモト</t>
    </rPh>
    <phoneticPr fontId="1"/>
  </si>
  <si>
    <t>問10(2)</t>
    <rPh sb="0" eb="1">
      <t>トイ</t>
    </rPh>
    <phoneticPr fontId="1"/>
  </si>
  <si>
    <t>問10(3)</t>
    <rPh sb="0" eb="1">
      <t>トイ</t>
    </rPh>
    <phoneticPr fontId="1"/>
  </si>
  <si>
    <t>問10(4)</t>
    <rPh sb="0" eb="1">
      <t>トイ</t>
    </rPh>
    <phoneticPr fontId="1"/>
  </si>
  <si>
    <t>問10(5)</t>
    <rPh sb="0" eb="1">
      <t>トイ</t>
    </rPh>
    <phoneticPr fontId="1"/>
  </si>
  <si>
    <t>問10(6)</t>
    <rPh sb="0" eb="1">
      <t>トイ</t>
    </rPh>
    <phoneticPr fontId="1"/>
  </si>
  <si>
    <t>現時点での産婦人科医の労働時間外規制への対応可否</t>
    <rPh sb="0" eb="3">
      <t>ゲンジテン</t>
    </rPh>
    <rPh sb="5" eb="9">
      <t>サンフジンカ</t>
    </rPh>
    <rPh sb="9" eb="10">
      <t>イ</t>
    </rPh>
    <rPh sb="11" eb="13">
      <t>ロウドウ</t>
    </rPh>
    <rPh sb="13" eb="15">
      <t>ジカン</t>
    </rPh>
    <rPh sb="15" eb="16">
      <t>ガイ</t>
    </rPh>
    <rPh sb="16" eb="18">
      <t>キセイ</t>
    </rPh>
    <rPh sb="20" eb="22">
      <t>タイオウ</t>
    </rPh>
    <rPh sb="22" eb="24">
      <t>カヒ</t>
    </rPh>
    <phoneticPr fontId="10"/>
  </si>
  <si>
    <t>産婦人科医の増減予定</t>
    <rPh sb="0" eb="4">
      <t>サンフジンカ</t>
    </rPh>
    <rPh sb="4" eb="5">
      <t>イ</t>
    </rPh>
    <rPh sb="6" eb="8">
      <t>ゾウゲン</t>
    </rPh>
    <rPh sb="8" eb="10">
      <t>ヨテイ</t>
    </rPh>
    <phoneticPr fontId="10"/>
  </si>
  <si>
    <t>A水準を満たすこととなった場合の対応予定</t>
    <rPh sb="1" eb="3">
      <t>スイジュン</t>
    </rPh>
    <rPh sb="4" eb="5">
      <t>ミ</t>
    </rPh>
    <rPh sb="13" eb="15">
      <t>バアイ</t>
    </rPh>
    <rPh sb="16" eb="18">
      <t>タイオウ</t>
    </rPh>
    <rPh sb="18" eb="20">
      <t>ヨテイ</t>
    </rPh>
    <phoneticPr fontId="10"/>
  </si>
  <si>
    <t>地域枠の産婦人科医の派遣希望</t>
    <rPh sb="0" eb="2">
      <t>チイキ</t>
    </rPh>
    <rPh sb="2" eb="3">
      <t>ワク</t>
    </rPh>
    <rPh sb="4" eb="8">
      <t>サンフジンカ</t>
    </rPh>
    <rPh sb="8" eb="9">
      <t>イ</t>
    </rPh>
    <rPh sb="10" eb="12">
      <t>ハケン</t>
    </rPh>
    <rPh sb="12" eb="14">
      <t>キボウ</t>
    </rPh>
    <phoneticPr fontId="10"/>
  </si>
  <si>
    <t>2024年度頃</t>
    <rPh sb="4" eb="6">
      <t>ネンド</t>
    </rPh>
    <rPh sb="6" eb="7">
      <t>コロ</t>
    </rPh>
    <phoneticPr fontId="10"/>
  </si>
  <si>
    <t>2028年度頃</t>
    <rPh sb="4" eb="6">
      <t>ネンド</t>
    </rPh>
    <rPh sb="6" eb="7">
      <t>コロ</t>
    </rPh>
    <phoneticPr fontId="10"/>
  </si>
  <si>
    <t>産婦人科医の兼務先労働時間の把握</t>
    <rPh sb="0" eb="4">
      <t>サンフジンカ</t>
    </rPh>
    <rPh sb="4" eb="5">
      <t>イ</t>
    </rPh>
    <rPh sb="6" eb="8">
      <t>ケンム</t>
    </rPh>
    <rPh sb="8" eb="9">
      <t>サキ</t>
    </rPh>
    <rPh sb="9" eb="11">
      <t>ロウドウ</t>
    </rPh>
    <rPh sb="11" eb="13">
      <t>ジカン</t>
    </rPh>
    <rPh sb="14" eb="16">
      <t>ハアク</t>
    </rPh>
    <phoneticPr fontId="10"/>
  </si>
  <si>
    <t>常勤医</t>
    <rPh sb="0" eb="2">
      <t>ジョウキン</t>
    </rPh>
    <rPh sb="2" eb="3">
      <t>イ</t>
    </rPh>
    <phoneticPr fontId="10"/>
  </si>
  <si>
    <t>非常勤医</t>
    <rPh sb="0" eb="3">
      <t>ヒジョウキン</t>
    </rPh>
    <rPh sb="3" eb="4">
      <t>イ</t>
    </rPh>
    <phoneticPr fontId="10"/>
  </si>
  <si>
    <t>問11</t>
    <rPh sb="0" eb="1">
      <t>トイ</t>
    </rPh>
    <phoneticPr fontId="1"/>
  </si>
  <si>
    <t>問12</t>
    <rPh sb="0" eb="1">
      <t>トイ</t>
    </rPh>
    <phoneticPr fontId="1"/>
  </si>
  <si>
    <t>産婦人科医の診療従事時間の構成</t>
    <rPh sb="0" eb="4">
      <t>サンフジンカ</t>
    </rPh>
    <rPh sb="4" eb="5">
      <t>イ</t>
    </rPh>
    <rPh sb="6" eb="8">
      <t>シンリョウ</t>
    </rPh>
    <rPh sb="8" eb="10">
      <t>ジュウジ</t>
    </rPh>
    <rPh sb="10" eb="12">
      <t>ジカン</t>
    </rPh>
    <rPh sb="13" eb="15">
      <t>コウセイ</t>
    </rPh>
    <phoneticPr fontId="10"/>
  </si>
  <si>
    <t>新生児医療を担当する小児科医の診療従事時間の構成</t>
    <rPh sb="0" eb="3">
      <t>シンセイジ</t>
    </rPh>
    <rPh sb="3" eb="5">
      <t>イリョウ</t>
    </rPh>
    <rPh sb="6" eb="8">
      <t>タントウ</t>
    </rPh>
    <rPh sb="10" eb="12">
      <t>ショウニ</t>
    </rPh>
    <rPh sb="12" eb="13">
      <t>カ</t>
    </rPh>
    <rPh sb="13" eb="14">
      <t>イ</t>
    </rPh>
    <rPh sb="15" eb="17">
      <t>シンリョウ</t>
    </rPh>
    <rPh sb="17" eb="19">
      <t>ジュウジ</t>
    </rPh>
    <rPh sb="19" eb="21">
      <t>ジカン</t>
    </rPh>
    <rPh sb="22" eb="24">
      <t>コウセイ</t>
    </rPh>
    <phoneticPr fontId="10"/>
  </si>
  <si>
    <t>産科領域の入院</t>
    <rPh sb="0" eb="2">
      <t>サンカ</t>
    </rPh>
    <rPh sb="2" eb="4">
      <t>リョウイキ</t>
    </rPh>
    <rPh sb="5" eb="7">
      <t>ニュウイン</t>
    </rPh>
    <phoneticPr fontId="10"/>
  </si>
  <si>
    <t>産科領域の一般外来</t>
    <rPh sb="0" eb="2">
      <t>サンカ</t>
    </rPh>
    <rPh sb="2" eb="4">
      <t>リョウイキ</t>
    </rPh>
    <rPh sb="5" eb="7">
      <t>イッパン</t>
    </rPh>
    <rPh sb="7" eb="9">
      <t>ガイライ</t>
    </rPh>
    <phoneticPr fontId="10"/>
  </si>
  <si>
    <t>産科領域の救急外来</t>
    <rPh sb="0" eb="2">
      <t>サンカ</t>
    </rPh>
    <rPh sb="2" eb="4">
      <t>リョウイキ</t>
    </rPh>
    <rPh sb="5" eb="7">
      <t>キュウキュウ</t>
    </rPh>
    <rPh sb="7" eb="9">
      <t>ガイライ</t>
    </rPh>
    <phoneticPr fontId="10"/>
  </si>
  <si>
    <t>婦人科領域の入院</t>
    <rPh sb="0" eb="3">
      <t>フジンカ</t>
    </rPh>
    <rPh sb="3" eb="5">
      <t>リョウイキ</t>
    </rPh>
    <rPh sb="6" eb="8">
      <t>ニュウイン</t>
    </rPh>
    <phoneticPr fontId="10"/>
  </si>
  <si>
    <t>婦人科領域の一般外来</t>
    <rPh sb="0" eb="3">
      <t>フジンカ</t>
    </rPh>
    <rPh sb="3" eb="5">
      <t>リョウイキ</t>
    </rPh>
    <rPh sb="6" eb="8">
      <t>イッパン</t>
    </rPh>
    <rPh sb="8" eb="10">
      <t>ガイライ</t>
    </rPh>
    <phoneticPr fontId="10"/>
  </si>
  <si>
    <t>婦人科領域の救急外来</t>
    <rPh sb="0" eb="3">
      <t>フジンカ</t>
    </rPh>
    <rPh sb="3" eb="5">
      <t>リョウイキ</t>
    </rPh>
    <rPh sb="6" eb="8">
      <t>キュウキュウ</t>
    </rPh>
    <rPh sb="8" eb="10">
      <t>ガイライ</t>
    </rPh>
    <phoneticPr fontId="10"/>
  </si>
  <si>
    <t>新生児医療の領域</t>
    <rPh sb="0" eb="3">
      <t>シンセイジ</t>
    </rPh>
    <rPh sb="3" eb="5">
      <t>イリョウ</t>
    </rPh>
    <rPh sb="6" eb="8">
      <t>リョウイキ</t>
    </rPh>
    <phoneticPr fontId="10"/>
  </si>
  <si>
    <t>新生児以外の領域</t>
    <rPh sb="0" eb="3">
      <t>シンセイジ</t>
    </rPh>
    <rPh sb="3" eb="5">
      <t>イガイ</t>
    </rPh>
    <rPh sb="6" eb="8">
      <t>リョウイキ</t>
    </rPh>
    <phoneticPr fontId="10"/>
  </si>
  <si>
    <t>[豊能]箕面市立病院</t>
    <rPh sb="4" eb="6">
      <t>ミノオ</t>
    </rPh>
    <rPh sb="6" eb="8">
      <t>シリツ</t>
    </rPh>
    <rPh sb="8" eb="10">
      <t>ビョウイン</t>
    </rPh>
    <phoneticPr fontId="10"/>
  </si>
  <si>
    <t>[豊能]市立吹田病院</t>
    <rPh sb="4" eb="6">
      <t>シリツ</t>
    </rPh>
    <rPh sb="6" eb="8">
      <t>スイタ</t>
    </rPh>
    <rPh sb="8" eb="10">
      <t>ビョウイン</t>
    </rPh>
    <phoneticPr fontId="10"/>
  </si>
  <si>
    <t>[豊能]国立循環器病研究センター</t>
    <rPh sb="4" eb="10">
      <t>コクリツジュンカンキビョウ</t>
    </rPh>
    <rPh sb="10" eb="12">
      <t>ケンキュウ</t>
    </rPh>
    <phoneticPr fontId="10"/>
  </si>
  <si>
    <t>[豊能]済生会千里病院</t>
    <rPh sb="4" eb="7">
      <t>サイセイカイ</t>
    </rPh>
    <rPh sb="7" eb="9">
      <t>センリ</t>
    </rPh>
    <rPh sb="9" eb="11">
      <t>ビョウイン</t>
    </rPh>
    <phoneticPr fontId="10"/>
  </si>
  <si>
    <t>[堺市]堺市立総合医療センター</t>
    <rPh sb="1" eb="3">
      <t>サカイシ</t>
    </rPh>
    <rPh sb="4" eb="7">
      <t>サカイシリツ</t>
    </rPh>
    <rPh sb="7" eb="9">
      <t>ソウゴウ</t>
    </rPh>
    <rPh sb="9" eb="11">
      <t>イリョウ</t>
    </rPh>
    <phoneticPr fontId="10"/>
  </si>
  <si>
    <t>[堺市]大阪労災病院</t>
    <rPh sb="1" eb="3">
      <t>サカイシ</t>
    </rPh>
    <rPh sb="4" eb="6">
      <t>オオサカ</t>
    </rPh>
    <rPh sb="6" eb="8">
      <t>ロウサイ</t>
    </rPh>
    <rPh sb="8" eb="10">
      <t>ビョウイン</t>
    </rPh>
    <phoneticPr fontId="10"/>
  </si>
  <si>
    <t>[泉州]和泉市立総合医療センター</t>
    <rPh sb="4" eb="6">
      <t>イズミ</t>
    </rPh>
    <rPh sb="6" eb="8">
      <t>シリツ</t>
    </rPh>
    <rPh sb="8" eb="10">
      <t>ソウゴウ</t>
    </rPh>
    <rPh sb="10" eb="12">
      <t>イリョウ</t>
    </rPh>
    <phoneticPr fontId="10"/>
  </si>
  <si>
    <t>[大阪市]済生会中津病院</t>
    <rPh sb="5" eb="8">
      <t>サイセイカイ</t>
    </rPh>
    <rPh sb="8" eb="10">
      <t>ナカツ</t>
    </rPh>
    <rPh sb="10" eb="12">
      <t>ビョウイン</t>
    </rPh>
    <phoneticPr fontId="10"/>
  </si>
  <si>
    <t>[大阪市]JCHO大阪病院</t>
    <rPh sb="9" eb="11">
      <t>オオサカ</t>
    </rPh>
    <rPh sb="11" eb="13">
      <t>ビョウイン</t>
    </rPh>
    <phoneticPr fontId="10"/>
  </si>
  <si>
    <t>[大阪市]大阪医療センター</t>
    <rPh sb="5" eb="7">
      <t>オオサカ</t>
    </rPh>
    <rPh sb="7" eb="9">
      <t>イリョウ</t>
    </rPh>
    <phoneticPr fontId="10"/>
  </si>
  <si>
    <t>[大阪市]聖バルナバ病院</t>
    <rPh sb="5" eb="6">
      <t>セイ</t>
    </rPh>
    <rPh sb="10" eb="12">
      <t>ビョウイン</t>
    </rPh>
    <phoneticPr fontId="10"/>
  </si>
  <si>
    <t>OGCS/NMCS</t>
    <phoneticPr fontId="10"/>
  </si>
  <si>
    <t>NMCS</t>
    <phoneticPr fontId="10"/>
  </si>
  <si>
    <t>[南河内]PL病院</t>
    <rPh sb="1" eb="2">
      <t>ミナミ</t>
    </rPh>
    <rPh sb="7" eb="9">
      <t>ビョウイン</t>
    </rPh>
    <phoneticPr fontId="10"/>
  </si>
  <si>
    <t>[大阪市]大阪市立十三市民病院</t>
    <rPh sb="5" eb="9">
      <t>オオサカシリツ</t>
    </rPh>
    <rPh sb="9" eb="11">
      <t>ジュウソウ</t>
    </rPh>
    <rPh sb="11" eb="13">
      <t>シミン</t>
    </rPh>
    <rPh sb="13" eb="15">
      <t>ビョウイン</t>
    </rPh>
    <phoneticPr fontId="10"/>
  </si>
  <si>
    <t>大阪府外のOGCS/NMCS加盟病院</t>
    <rPh sb="0" eb="3">
      <t>オオサカフ</t>
    </rPh>
    <rPh sb="3" eb="4">
      <t>ガイ</t>
    </rPh>
    <rPh sb="14" eb="16">
      <t>カメイ</t>
    </rPh>
    <rPh sb="16" eb="18">
      <t>ビョウイン</t>
    </rPh>
    <phoneticPr fontId="10"/>
  </si>
  <si>
    <t>大阪府外のNMCS加盟病院</t>
    <rPh sb="0" eb="3">
      <t>オオサカフ</t>
    </rPh>
    <rPh sb="3" eb="4">
      <t>ガイ</t>
    </rPh>
    <rPh sb="9" eb="11">
      <t>カメイ</t>
    </rPh>
    <rPh sb="11" eb="13">
      <t>ビョウイン</t>
    </rPh>
    <phoneticPr fontId="10"/>
  </si>
  <si>
    <r>
      <t>上のプルダウンリストでは、</t>
    </r>
    <r>
      <rPr>
        <u/>
        <sz val="11"/>
        <color rgb="FFFF4B00"/>
        <rFont val="BIZ UDゴシック"/>
        <family val="3"/>
        <charset val="128"/>
      </rPr>
      <t>総合/地域周産期母子医療センターを有する病院のみ、病院ごとの選択肢を設け</t>
    </r>
    <r>
      <rPr>
        <sz val="11"/>
        <color rgb="FF9A0079"/>
        <rFont val="BIZ UDゴシック"/>
        <family val="3"/>
        <charset val="128"/>
      </rPr>
      <t>、それ以外の病院については、</t>
    </r>
    <rPh sb="0" eb="1">
      <t>ウエ</t>
    </rPh>
    <rPh sb="13" eb="15">
      <t>ソウゴウ</t>
    </rPh>
    <rPh sb="16" eb="18">
      <t>チイキ</t>
    </rPh>
    <rPh sb="18" eb="21">
      <t>シュウサンキ</t>
    </rPh>
    <rPh sb="21" eb="23">
      <t>ボシ</t>
    </rPh>
    <rPh sb="23" eb="25">
      <t>イリョウ</t>
    </rPh>
    <rPh sb="30" eb="31">
      <t>ユウ</t>
    </rPh>
    <rPh sb="33" eb="35">
      <t>ビョウイン</t>
    </rPh>
    <rPh sb="38" eb="40">
      <t>ビョウイン</t>
    </rPh>
    <rPh sb="43" eb="46">
      <t>センタクシ</t>
    </rPh>
    <rPh sb="47" eb="48">
      <t>モウ</t>
    </rPh>
    <rPh sb="52" eb="54">
      <t>イガイ</t>
    </rPh>
    <rPh sb="55" eb="57">
      <t>ビョウイン</t>
    </rPh>
    <phoneticPr fontId="10"/>
  </si>
  <si>
    <t>地域（二次医療圏）ごとに「その他の〇〇地域の医療機関」としてまとめてあります。各地域に含まれる市町村は、下表をご覧ください。</t>
    <rPh sb="0" eb="2">
      <t>チイキ</t>
    </rPh>
    <rPh sb="3" eb="5">
      <t>ニジ</t>
    </rPh>
    <rPh sb="5" eb="7">
      <t>イリョウ</t>
    </rPh>
    <rPh sb="7" eb="8">
      <t>ケン</t>
    </rPh>
    <rPh sb="15" eb="16">
      <t>タ</t>
    </rPh>
    <rPh sb="19" eb="21">
      <t>チイキ</t>
    </rPh>
    <rPh sb="22" eb="24">
      <t>イリョウ</t>
    </rPh>
    <rPh sb="24" eb="26">
      <t>キカン</t>
    </rPh>
    <rPh sb="39" eb="42">
      <t>カクチイキ</t>
    </rPh>
    <rPh sb="43" eb="44">
      <t>フク</t>
    </rPh>
    <rPh sb="47" eb="50">
      <t>シチョウソン</t>
    </rPh>
    <rPh sb="52" eb="54">
      <t>カヒョウ</t>
    </rPh>
    <rPh sb="56" eb="57">
      <t>ラン</t>
    </rPh>
    <phoneticPr fontId="10"/>
  </si>
  <si>
    <t>問1(1)用選択肢リスト</t>
    <rPh sb="0" eb="1">
      <t>トイ</t>
    </rPh>
    <rPh sb="5" eb="6">
      <t>ヨウ</t>
    </rPh>
    <rPh sb="6" eb="9">
      <t>センタクシ</t>
    </rPh>
    <phoneticPr fontId="10"/>
  </si>
  <si>
    <t>問7(1)用選択肢リスト</t>
    <rPh sb="0" eb="1">
      <t>トイ</t>
    </rPh>
    <rPh sb="5" eb="6">
      <t>ヨウ</t>
    </rPh>
    <rPh sb="6" eb="9">
      <t>センタクシ</t>
    </rPh>
    <phoneticPr fontId="10"/>
  </si>
  <si>
    <t>大阪府外</t>
    <rPh sb="0" eb="3">
      <t>オオサカフ</t>
    </rPh>
    <rPh sb="3" eb="4">
      <t>ガイ</t>
    </rPh>
    <phoneticPr fontId="10"/>
  </si>
  <si>
    <t>豊能</t>
    <rPh sb="0" eb="2">
      <t>トヨノ</t>
    </rPh>
    <phoneticPr fontId="10"/>
  </si>
  <si>
    <t>三島</t>
    <rPh sb="0" eb="2">
      <t>ミシマ</t>
    </rPh>
    <phoneticPr fontId="10"/>
  </si>
  <si>
    <t>北河内</t>
    <rPh sb="0" eb="3">
      <t>キタカワチ</t>
    </rPh>
    <phoneticPr fontId="10"/>
  </si>
  <si>
    <t>中河内</t>
    <rPh sb="0" eb="3">
      <t>ナカカワチ</t>
    </rPh>
    <phoneticPr fontId="10"/>
  </si>
  <si>
    <t>南河内</t>
    <rPh sb="0" eb="3">
      <t>ミナミカワチ</t>
    </rPh>
    <phoneticPr fontId="10"/>
  </si>
  <si>
    <t>堺市</t>
    <rPh sb="0" eb="2">
      <t>サカイシ</t>
    </rPh>
    <phoneticPr fontId="10"/>
  </si>
  <si>
    <t>泉州</t>
    <rPh sb="0" eb="2">
      <t>センシュウ</t>
    </rPh>
    <phoneticPr fontId="10"/>
  </si>
  <si>
    <t>大阪市</t>
    <rPh sb="0" eb="3">
      <t>オオサカシ</t>
    </rPh>
    <phoneticPr fontId="10"/>
  </si>
  <si>
    <t>問7(2)用選択肢リスト</t>
    <rPh sb="0" eb="1">
      <t>トイ</t>
    </rPh>
    <rPh sb="5" eb="6">
      <t>ヨウ</t>
    </rPh>
    <rPh sb="6" eb="9">
      <t>センタクシ</t>
    </rPh>
    <phoneticPr fontId="10"/>
  </si>
  <si>
    <t>問7(3)用選択肢リスト</t>
    <rPh sb="0" eb="1">
      <t>トイ</t>
    </rPh>
    <rPh sb="5" eb="6">
      <t>ヨウ</t>
    </rPh>
    <rPh sb="6" eb="9">
      <t>センタクシ</t>
    </rPh>
    <phoneticPr fontId="10"/>
  </si>
  <si>
    <t>注：本調査票の回答欄以外のセルには、保護をかけております。欄外に特記したい事項がある場合等、回答欄以外のセルの編集の必要が</t>
    <rPh sb="0" eb="1">
      <t>チュウ</t>
    </rPh>
    <rPh sb="2" eb="3">
      <t>ホン</t>
    </rPh>
    <rPh sb="3" eb="5">
      <t>チョウサ</t>
    </rPh>
    <rPh sb="5" eb="6">
      <t>ヒョウ</t>
    </rPh>
    <rPh sb="7" eb="9">
      <t>カイトウ</t>
    </rPh>
    <rPh sb="9" eb="10">
      <t>ラン</t>
    </rPh>
    <rPh sb="10" eb="12">
      <t>イガイ</t>
    </rPh>
    <rPh sb="18" eb="20">
      <t>ホゴ</t>
    </rPh>
    <rPh sb="29" eb="31">
      <t>ランガイ</t>
    </rPh>
    <rPh sb="32" eb="34">
      <t>トッキ</t>
    </rPh>
    <rPh sb="37" eb="39">
      <t>ジコウ</t>
    </rPh>
    <rPh sb="42" eb="44">
      <t>バアイ</t>
    </rPh>
    <rPh sb="44" eb="45">
      <t>トウ</t>
    </rPh>
    <rPh sb="46" eb="48">
      <t>カイトウ</t>
    </rPh>
    <rPh sb="48" eb="49">
      <t>ラン</t>
    </rPh>
    <rPh sb="49" eb="51">
      <t>イガイ</t>
    </rPh>
    <rPh sb="55" eb="57">
      <t>ヘンシュウ</t>
    </rPh>
    <rPh sb="58" eb="60">
      <t>ヒツヨウ</t>
    </rPh>
    <phoneticPr fontId="10"/>
  </si>
  <si>
    <t>　　生じた場合は、校閲→シート保護の解除　を選択し、パスワード"osaka"を入力して保護を解除してください。</t>
    <rPh sb="2" eb="3">
      <t>ショウ</t>
    </rPh>
    <rPh sb="5" eb="7">
      <t>バアイ</t>
    </rPh>
    <rPh sb="39" eb="41">
      <t>ニュウリョク</t>
    </rPh>
    <rPh sb="43" eb="45">
      <t>ホゴ</t>
    </rPh>
    <rPh sb="46" eb="48">
      <t>カイジョ</t>
    </rPh>
    <phoneticPr fontId="10"/>
  </si>
  <si>
    <r>
      <t>※分母には、診療以外（事務作業、研究、当直等）の時間を含まずに計算（</t>
    </r>
    <r>
      <rPr>
        <u/>
        <sz val="11"/>
        <color rgb="FFFF4B00"/>
        <rFont val="BIZ UDゴシック"/>
        <family val="3"/>
        <charset val="128"/>
      </rPr>
      <t>合計欄が10.0割となるように</t>
    </r>
    <r>
      <rPr>
        <sz val="11"/>
        <color rgb="FF9A0079"/>
        <rFont val="BIZ UDゴシック"/>
        <family val="3"/>
        <charset val="128"/>
      </rPr>
      <t>入力）してください。</t>
    </r>
    <rPh sb="1" eb="3">
      <t>ブンボ</t>
    </rPh>
    <rPh sb="6" eb="8">
      <t>シンリョウ</t>
    </rPh>
    <rPh sb="8" eb="10">
      <t>イガイ</t>
    </rPh>
    <rPh sb="11" eb="13">
      <t>ジム</t>
    </rPh>
    <rPh sb="13" eb="15">
      <t>サギョウ</t>
    </rPh>
    <rPh sb="16" eb="18">
      <t>ケンキュウ</t>
    </rPh>
    <rPh sb="19" eb="21">
      <t>トウチョク</t>
    </rPh>
    <rPh sb="21" eb="22">
      <t>トウ</t>
    </rPh>
    <rPh sb="24" eb="26">
      <t>ジカン</t>
    </rPh>
    <rPh sb="27" eb="28">
      <t>フク</t>
    </rPh>
    <rPh sb="31" eb="33">
      <t>ケイサン</t>
    </rPh>
    <rPh sb="34" eb="36">
      <t>ゴウケイ</t>
    </rPh>
    <rPh sb="36" eb="37">
      <t>ラン</t>
    </rPh>
    <rPh sb="42" eb="43">
      <t>ワリ</t>
    </rPh>
    <rPh sb="49" eb="51">
      <t>ニュウリョク</t>
    </rPh>
    <phoneticPr fontId="10"/>
  </si>
  <si>
    <t>豊能</t>
    <rPh sb="0" eb="2">
      <t>トヨノ</t>
    </rPh>
    <phoneticPr fontId="4"/>
  </si>
  <si>
    <t>豊中市</t>
    <rPh sb="0" eb="3">
      <t>トヨナカシ</t>
    </rPh>
    <phoneticPr fontId="10"/>
  </si>
  <si>
    <t>池田市</t>
    <rPh sb="0" eb="3">
      <t>イケダシ</t>
    </rPh>
    <phoneticPr fontId="10"/>
  </si>
  <si>
    <t>吹田市</t>
    <rPh sb="0" eb="3">
      <t>スイタシ</t>
    </rPh>
    <phoneticPr fontId="10"/>
  </si>
  <si>
    <t>箕面市</t>
    <rPh sb="0" eb="3">
      <t>ミノオシ</t>
    </rPh>
    <phoneticPr fontId="10"/>
  </si>
  <si>
    <t>豊能町</t>
    <rPh sb="0" eb="3">
      <t>トヨノチョウ</t>
    </rPh>
    <phoneticPr fontId="10"/>
  </si>
  <si>
    <t>能勢町</t>
    <rPh sb="0" eb="3">
      <t>ノセチョウ</t>
    </rPh>
    <phoneticPr fontId="10"/>
  </si>
  <si>
    <t>三島</t>
    <rPh sb="0" eb="2">
      <t>ミシマ</t>
    </rPh>
    <phoneticPr fontId="4"/>
  </si>
  <si>
    <t>高槻市</t>
    <rPh sb="0" eb="3">
      <t>タカツキシ</t>
    </rPh>
    <phoneticPr fontId="10"/>
  </si>
  <si>
    <t>茨木市</t>
    <rPh sb="0" eb="3">
      <t>イバラキシ</t>
    </rPh>
    <phoneticPr fontId="10"/>
  </si>
  <si>
    <t>摂津市</t>
    <rPh sb="0" eb="3">
      <t>セッツシ</t>
    </rPh>
    <phoneticPr fontId="10"/>
  </si>
  <si>
    <t>島本町</t>
    <rPh sb="0" eb="3">
      <t>シマモトチョウ</t>
    </rPh>
    <phoneticPr fontId="10"/>
  </si>
  <si>
    <t>北河内</t>
    <rPh sb="0" eb="3">
      <t>キタカワチ</t>
    </rPh>
    <phoneticPr fontId="4"/>
  </si>
  <si>
    <t>守口市</t>
    <rPh sb="0" eb="3">
      <t>モリグチシ</t>
    </rPh>
    <phoneticPr fontId="10"/>
  </si>
  <si>
    <t>枚方市</t>
    <rPh sb="0" eb="3">
      <t>ヒラカタシ</t>
    </rPh>
    <phoneticPr fontId="10"/>
  </si>
  <si>
    <t>寝屋川市</t>
    <rPh sb="0" eb="4">
      <t>ネヤガワシ</t>
    </rPh>
    <phoneticPr fontId="10"/>
  </si>
  <si>
    <t>大東市</t>
    <rPh sb="0" eb="3">
      <t>ダイトウシ</t>
    </rPh>
    <phoneticPr fontId="10"/>
  </si>
  <si>
    <t>門真市</t>
    <rPh sb="0" eb="3">
      <t>カドマシ</t>
    </rPh>
    <phoneticPr fontId="10"/>
  </si>
  <si>
    <t>交野市</t>
    <rPh sb="0" eb="3">
      <t>カタノシ</t>
    </rPh>
    <phoneticPr fontId="10"/>
  </si>
  <si>
    <t>中河内</t>
    <rPh sb="0" eb="3">
      <t>ナカカワチ</t>
    </rPh>
    <phoneticPr fontId="4"/>
  </si>
  <si>
    <t>八尾市</t>
    <rPh sb="0" eb="3">
      <t>ヤオシ</t>
    </rPh>
    <phoneticPr fontId="10"/>
  </si>
  <si>
    <t>柏原市</t>
    <rPh sb="0" eb="3">
      <t>カシワラシ</t>
    </rPh>
    <phoneticPr fontId="10"/>
  </si>
  <si>
    <t>東大阪市</t>
    <rPh sb="0" eb="4">
      <t>ヒガシオオサカシ</t>
    </rPh>
    <phoneticPr fontId="10"/>
  </si>
  <si>
    <t>南河内</t>
    <rPh sb="0" eb="3">
      <t>ミナミカワチ</t>
    </rPh>
    <phoneticPr fontId="4"/>
  </si>
  <si>
    <t>富田林市</t>
    <rPh sb="0" eb="4">
      <t>トンダバヤシシ</t>
    </rPh>
    <phoneticPr fontId="10"/>
  </si>
  <si>
    <t>河内長野市</t>
    <rPh sb="0" eb="5">
      <t>カワチナガノシ</t>
    </rPh>
    <phoneticPr fontId="10"/>
  </si>
  <si>
    <t>松原市</t>
    <rPh sb="0" eb="3">
      <t>マツバラシ</t>
    </rPh>
    <phoneticPr fontId="10"/>
  </si>
  <si>
    <t>羽曳野市</t>
    <rPh sb="0" eb="4">
      <t>ハビキノシ</t>
    </rPh>
    <phoneticPr fontId="10"/>
  </si>
  <si>
    <t>藤井寺市</t>
    <rPh sb="0" eb="4">
      <t>フジイデラシ</t>
    </rPh>
    <phoneticPr fontId="10"/>
  </si>
  <si>
    <t>大阪狭山市</t>
    <rPh sb="0" eb="5">
      <t>オオサカサヤマシ</t>
    </rPh>
    <phoneticPr fontId="10"/>
  </si>
  <si>
    <t>太子町</t>
    <rPh sb="0" eb="3">
      <t>タイシチョウ</t>
    </rPh>
    <phoneticPr fontId="10"/>
  </si>
  <si>
    <t>河南町</t>
    <rPh sb="0" eb="3">
      <t>カナンチョウ</t>
    </rPh>
    <phoneticPr fontId="10"/>
  </si>
  <si>
    <t>千早赤阪村</t>
    <rPh sb="0" eb="5">
      <t>チハヤアカサカムラ</t>
    </rPh>
    <phoneticPr fontId="10"/>
  </si>
  <si>
    <t>堺市</t>
    <rPh sb="0" eb="2">
      <t>サカイシ</t>
    </rPh>
    <phoneticPr fontId="4"/>
  </si>
  <si>
    <t>堺市（全区）</t>
    <rPh sb="0" eb="2">
      <t>サカイシ</t>
    </rPh>
    <rPh sb="3" eb="4">
      <t>ゼン</t>
    </rPh>
    <rPh sb="4" eb="5">
      <t>ク</t>
    </rPh>
    <phoneticPr fontId="10"/>
  </si>
  <si>
    <t>泉州</t>
    <rPh sb="0" eb="2">
      <t>センシュウ</t>
    </rPh>
    <phoneticPr fontId="4"/>
  </si>
  <si>
    <t>岸和田市</t>
    <rPh sb="0" eb="4">
      <t>キシワダシ</t>
    </rPh>
    <phoneticPr fontId="10"/>
  </si>
  <si>
    <t>泉大津市</t>
    <rPh sb="0" eb="4">
      <t>イズミオオツシ</t>
    </rPh>
    <phoneticPr fontId="10"/>
  </si>
  <si>
    <t>貝塚市</t>
    <rPh sb="0" eb="3">
      <t>カイヅカシ</t>
    </rPh>
    <phoneticPr fontId="10"/>
  </si>
  <si>
    <t>泉佐野市</t>
    <rPh sb="0" eb="4">
      <t>イズミサノシ</t>
    </rPh>
    <phoneticPr fontId="10"/>
  </si>
  <si>
    <t>和泉市</t>
    <rPh sb="0" eb="3">
      <t>イズミシ</t>
    </rPh>
    <phoneticPr fontId="10"/>
  </si>
  <si>
    <t>高石市</t>
    <rPh sb="0" eb="3">
      <t>タカイシシ</t>
    </rPh>
    <phoneticPr fontId="10"/>
  </si>
  <si>
    <t>泉南市</t>
    <rPh sb="0" eb="3">
      <t>センナンシ</t>
    </rPh>
    <phoneticPr fontId="10"/>
  </si>
  <si>
    <t>阪南市</t>
    <rPh sb="0" eb="3">
      <t>ハンナンシ</t>
    </rPh>
    <phoneticPr fontId="10"/>
  </si>
  <si>
    <t>忠岡町</t>
    <rPh sb="0" eb="3">
      <t>タダオカチョウ</t>
    </rPh>
    <phoneticPr fontId="10"/>
  </si>
  <si>
    <t>熊取町</t>
    <rPh sb="0" eb="3">
      <t>クマトリチョウ</t>
    </rPh>
    <phoneticPr fontId="10"/>
  </si>
  <si>
    <t>田尻町</t>
    <rPh sb="0" eb="3">
      <t>タジリチョウ</t>
    </rPh>
    <phoneticPr fontId="10"/>
  </si>
  <si>
    <t>岬町</t>
    <rPh sb="0" eb="2">
      <t>ミサキチョウ</t>
    </rPh>
    <phoneticPr fontId="10"/>
  </si>
  <si>
    <t>大阪市</t>
    <rPh sb="0" eb="3">
      <t>オオサカシ</t>
    </rPh>
    <phoneticPr fontId="4"/>
  </si>
  <si>
    <t>北部</t>
    <rPh sb="0" eb="2">
      <t>ホクブ</t>
    </rPh>
    <phoneticPr fontId="10"/>
  </si>
  <si>
    <t>都島区</t>
    <rPh sb="0" eb="3">
      <t>ミヤコジマク</t>
    </rPh>
    <phoneticPr fontId="10"/>
  </si>
  <si>
    <t>東淀川区</t>
    <rPh sb="0" eb="4">
      <t>ヒガシヨドガワク</t>
    </rPh>
    <phoneticPr fontId="10"/>
  </si>
  <si>
    <t>旭区</t>
    <rPh sb="0" eb="2">
      <t>アサヒク</t>
    </rPh>
    <phoneticPr fontId="10"/>
  </si>
  <si>
    <t>淀川区</t>
    <rPh sb="0" eb="3">
      <t>ヨドガワク</t>
    </rPh>
    <phoneticPr fontId="10"/>
  </si>
  <si>
    <t>北区</t>
    <rPh sb="0" eb="2">
      <t>キタク</t>
    </rPh>
    <phoneticPr fontId="10"/>
  </si>
  <si>
    <t>西部</t>
    <rPh sb="0" eb="2">
      <t>セイブ</t>
    </rPh>
    <phoneticPr fontId="10"/>
  </si>
  <si>
    <t>福島区</t>
    <rPh sb="0" eb="3">
      <t>フクシマク</t>
    </rPh>
    <phoneticPr fontId="10"/>
  </si>
  <si>
    <t>此花区</t>
    <rPh sb="0" eb="3">
      <t>コノハナク</t>
    </rPh>
    <phoneticPr fontId="10"/>
  </si>
  <si>
    <t>西区</t>
    <rPh sb="0" eb="2">
      <t>ニシク</t>
    </rPh>
    <phoneticPr fontId="10"/>
  </si>
  <si>
    <t>港区</t>
    <rPh sb="0" eb="2">
      <t>ミナトク</t>
    </rPh>
    <phoneticPr fontId="10"/>
  </si>
  <si>
    <t>大正区</t>
    <rPh sb="0" eb="2">
      <t>タイショウ</t>
    </rPh>
    <rPh sb="2" eb="3">
      <t>ク</t>
    </rPh>
    <phoneticPr fontId="10"/>
  </si>
  <si>
    <t>西淀川区</t>
    <rPh sb="0" eb="4">
      <t>ニシヨドガワク</t>
    </rPh>
    <phoneticPr fontId="10"/>
  </si>
  <si>
    <t>東部</t>
    <rPh sb="0" eb="2">
      <t>トウブ</t>
    </rPh>
    <phoneticPr fontId="10"/>
  </si>
  <si>
    <t>天王寺区</t>
    <rPh sb="0" eb="4">
      <t>テンノウジク</t>
    </rPh>
    <phoneticPr fontId="10"/>
  </si>
  <si>
    <t>浪速区</t>
    <rPh sb="0" eb="3">
      <t>ナニワク</t>
    </rPh>
    <phoneticPr fontId="10"/>
  </si>
  <si>
    <t>東成区</t>
    <rPh sb="0" eb="3">
      <t>ヒガシナリク</t>
    </rPh>
    <phoneticPr fontId="10"/>
  </si>
  <si>
    <t>生野区</t>
    <rPh sb="0" eb="3">
      <t>イクノク</t>
    </rPh>
    <phoneticPr fontId="10"/>
  </si>
  <si>
    <t>城東区</t>
    <rPh sb="0" eb="3">
      <t>ジョウトウク</t>
    </rPh>
    <phoneticPr fontId="10"/>
  </si>
  <si>
    <t>鶴見区</t>
    <rPh sb="0" eb="3">
      <t>ツルミク</t>
    </rPh>
    <phoneticPr fontId="10"/>
  </si>
  <si>
    <t>中央区</t>
    <rPh sb="0" eb="3">
      <t>チュウオウク</t>
    </rPh>
    <phoneticPr fontId="10"/>
  </si>
  <si>
    <t>南部</t>
    <rPh sb="0" eb="2">
      <t>ナンブ</t>
    </rPh>
    <phoneticPr fontId="10"/>
  </si>
  <si>
    <t>阿倍野区</t>
    <rPh sb="0" eb="4">
      <t>アベノク</t>
    </rPh>
    <phoneticPr fontId="10"/>
  </si>
  <si>
    <t>住吉区</t>
    <rPh sb="0" eb="3">
      <t>スミヨシク</t>
    </rPh>
    <phoneticPr fontId="10"/>
  </si>
  <si>
    <t>東住吉区</t>
    <rPh sb="0" eb="4">
      <t>ヒガシスミヨシク</t>
    </rPh>
    <phoneticPr fontId="10"/>
  </si>
  <si>
    <t>西成区</t>
    <rPh sb="0" eb="3">
      <t>ニシナリク</t>
    </rPh>
    <phoneticPr fontId="10"/>
  </si>
  <si>
    <t>住之江区</t>
    <rPh sb="0" eb="4">
      <t>スミノエク</t>
    </rPh>
    <phoneticPr fontId="10"/>
  </si>
  <si>
    <t>平野区</t>
    <rPh sb="0" eb="3">
      <t>ヒラノク</t>
    </rPh>
    <phoneticPr fontId="10"/>
  </si>
  <si>
    <t>大阪府外</t>
    <rPh sb="0" eb="3">
      <t>オオサカフ</t>
    </rPh>
    <rPh sb="3" eb="4">
      <t>ソト</t>
    </rPh>
    <phoneticPr fontId="10"/>
  </si>
  <si>
    <t>貴院が「2021年12月に」取り扱った分娩について、妊産婦の住所地別の件数をご回答ください。</t>
    <rPh sb="0" eb="2">
      <t>キイン</t>
    </rPh>
    <rPh sb="8" eb="9">
      <t>ネン</t>
    </rPh>
    <rPh sb="11" eb="12">
      <t>ガツ</t>
    </rPh>
    <rPh sb="14" eb="15">
      <t>ト</t>
    </rPh>
    <rPh sb="16" eb="17">
      <t>アツカ</t>
    </rPh>
    <rPh sb="19" eb="21">
      <t>ブンベン</t>
    </rPh>
    <rPh sb="26" eb="29">
      <t>ニンサンプ</t>
    </rPh>
    <rPh sb="30" eb="32">
      <t>ジュウショ</t>
    </rPh>
    <rPh sb="32" eb="33">
      <t>チ</t>
    </rPh>
    <rPh sb="33" eb="34">
      <t>ベツ</t>
    </rPh>
    <rPh sb="35" eb="37">
      <t>ケンスウ</t>
    </rPh>
    <rPh sb="39" eb="41">
      <t>カイトウ</t>
    </rPh>
    <phoneticPr fontId="10"/>
  </si>
  <si>
    <t>2021年12月中
の分娩件数</t>
    <rPh sb="4" eb="5">
      <t>ネン</t>
    </rPh>
    <rPh sb="7" eb="8">
      <t>ガツ</t>
    </rPh>
    <rPh sb="8" eb="9">
      <t>チュウ</t>
    </rPh>
    <rPh sb="11" eb="13">
      <t>ブンベン</t>
    </rPh>
    <rPh sb="13" eb="15">
      <t>ケンスウ</t>
    </rPh>
    <phoneticPr fontId="10"/>
  </si>
  <si>
    <t>件</t>
    <rPh sb="0" eb="1">
      <t>クダン</t>
    </rPh>
    <phoneticPr fontId="10"/>
  </si>
  <si>
    <t>大阪市北部</t>
    <rPh sb="0" eb="3">
      <t>オオサカシ</t>
    </rPh>
    <rPh sb="3" eb="5">
      <t>ホクブ</t>
    </rPh>
    <phoneticPr fontId="4"/>
  </si>
  <si>
    <t>大阪市西部</t>
    <rPh sb="0" eb="3">
      <t>オオサカシ</t>
    </rPh>
    <rPh sb="3" eb="5">
      <t>セイブ</t>
    </rPh>
    <phoneticPr fontId="4"/>
  </si>
  <si>
    <t>大阪市東部</t>
    <rPh sb="0" eb="3">
      <t>オオサカシ</t>
    </rPh>
    <rPh sb="3" eb="5">
      <t>トウブ</t>
    </rPh>
    <phoneticPr fontId="4"/>
  </si>
  <si>
    <t>大阪市南部</t>
    <rPh sb="0" eb="3">
      <t>オオサカシ</t>
    </rPh>
    <rPh sb="3" eb="5">
      <t>ナンブ</t>
    </rPh>
    <phoneticPr fontId="4"/>
  </si>
  <si>
    <t>大阪府外</t>
    <rPh sb="0" eb="3">
      <t>オオサカフ</t>
    </rPh>
    <rPh sb="3" eb="4">
      <t>ガイ</t>
    </rPh>
    <phoneticPr fontId="1"/>
  </si>
  <si>
    <t>メールアドレス</t>
    <phoneticPr fontId="10"/>
  </si>
  <si>
    <t>ＭFICUの医師配置状況</t>
    <rPh sb="6" eb="8">
      <t>イシ</t>
    </rPh>
    <rPh sb="8" eb="10">
      <t>ハイチ</t>
    </rPh>
    <rPh sb="10" eb="12">
      <t>ジョウキョウ</t>
    </rPh>
    <phoneticPr fontId="10"/>
  </si>
  <si>
    <t>ＭFICUの夜間の配置人数</t>
    <rPh sb="6" eb="8">
      <t>ヤカン</t>
    </rPh>
    <rPh sb="9" eb="11">
      <t>ハイチ</t>
    </rPh>
    <rPh sb="11" eb="13">
      <t>ニンズウ</t>
    </rPh>
    <phoneticPr fontId="10"/>
  </si>
  <si>
    <t>小児科医（上段を除く）</t>
    <rPh sb="0" eb="3">
      <t>ショウニカ</t>
    </rPh>
    <rPh sb="3" eb="4">
      <t>イ</t>
    </rPh>
    <rPh sb="5" eb="7">
      <t>ジョウダン</t>
    </rPh>
    <rPh sb="8" eb="9">
      <t>ノゾ</t>
    </rPh>
    <phoneticPr fontId="10"/>
  </si>
  <si>
    <t>問13</t>
    <rPh sb="0" eb="1">
      <t>トイ</t>
    </rPh>
    <phoneticPr fontId="10"/>
  </si>
  <si>
    <t>任意記入</t>
    <rPh sb="0" eb="4">
      <t>ニンイキニュウ</t>
    </rPh>
    <phoneticPr fontId="10"/>
  </si>
  <si>
    <t>医師の働き方改革や少子化に関連して、今後の大阪の周産期医療に対するご意見等があればご記入ください。</t>
    <rPh sb="0" eb="2">
      <t>イシ</t>
    </rPh>
    <rPh sb="3" eb="4">
      <t>ハタラ</t>
    </rPh>
    <rPh sb="5" eb="6">
      <t>カタ</t>
    </rPh>
    <rPh sb="6" eb="8">
      <t>カイカク</t>
    </rPh>
    <rPh sb="9" eb="11">
      <t>ショウシ</t>
    </rPh>
    <rPh sb="11" eb="12">
      <t>カ</t>
    </rPh>
    <rPh sb="13" eb="15">
      <t>カンレン</t>
    </rPh>
    <rPh sb="18" eb="20">
      <t>コンゴ</t>
    </rPh>
    <rPh sb="21" eb="23">
      <t>オオサカ</t>
    </rPh>
    <rPh sb="24" eb="29">
      <t>シュウサンキイリョウ</t>
    </rPh>
    <rPh sb="30" eb="31">
      <t>タイ</t>
    </rPh>
    <rPh sb="34" eb="36">
      <t>イケン</t>
    </rPh>
    <rPh sb="36" eb="37">
      <t>トウ</t>
    </rPh>
    <rPh sb="42" eb="44">
      <t>キニュウ</t>
    </rPh>
    <phoneticPr fontId="10"/>
  </si>
  <si>
    <t>産科を中心とする医師</t>
    <rPh sb="0" eb="2">
      <t>サンカ</t>
    </rPh>
    <rPh sb="3" eb="5">
      <t>チュウシン</t>
    </rPh>
    <rPh sb="8" eb="10">
      <t>イシ</t>
    </rPh>
    <phoneticPr fontId="10"/>
  </si>
  <si>
    <t>婦人科を中心とする医師</t>
    <rPh sb="0" eb="3">
      <t>フジンカ</t>
    </rPh>
    <rPh sb="4" eb="6">
      <t>チュウシン</t>
    </rPh>
    <rPh sb="9" eb="11">
      <t>イシ</t>
    </rPh>
    <phoneticPr fontId="10"/>
  </si>
  <si>
    <t>外来</t>
    <rPh sb="0" eb="2">
      <t>ガイライ</t>
    </rPh>
    <phoneticPr fontId="10"/>
  </si>
  <si>
    <t>大阪府内の大学医局</t>
    <rPh sb="0" eb="2">
      <t>オオサカ</t>
    </rPh>
    <rPh sb="2" eb="4">
      <t>フナイ</t>
    </rPh>
    <rPh sb="5" eb="7">
      <t>ダイガク</t>
    </rPh>
    <rPh sb="7" eb="9">
      <t>イキョク</t>
    </rPh>
    <phoneticPr fontId="10"/>
  </si>
  <si>
    <t>大阪府外の大学医局</t>
    <rPh sb="0" eb="4">
      <t>オオサカフガイ</t>
    </rPh>
    <rPh sb="5" eb="7">
      <t>ダイガク</t>
    </rPh>
    <rPh sb="6" eb="7">
      <t>イダイ</t>
    </rPh>
    <rPh sb="7" eb="9">
      <t>イキョク</t>
    </rPh>
    <phoneticPr fontId="10"/>
  </si>
  <si>
    <t>同一・グループ法人に属する他の病院</t>
    <phoneticPr fontId="10"/>
  </si>
  <si>
    <t>同一・グループ法人以外の病院</t>
  </si>
  <si>
    <t>人材紹介会社の活用</t>
  </si>
  <si>
    <t>自院での募集・採用</t>
  </si>
  <si>
    <t xml:space="preserve">分娩件数全体(A) </t>
    <phoneticPr fontId="10"/>
  </si>
  <si>
    <t>貴院におけるハイリスク妊婦等に対する入院・分娩への対応状況について、ご回答ください。</t>
    <rPh sb="0" eb="2">
      <t>キイン</t>
    </rPh>
    <rPh sb="11" eb="13">
      <t>ニンプ</t>
    </rPh>
    <rPh sb="13" eb="14">
      <t>トウ</t>
    </rPh>
    <rPh sb="15" eb="16">
      <t>タイ</t>
    </rPh>
    <rPh sb="18" eb="20">
      <t>ニュウイン</t>
    </rPh>
    <rPh sb="21" eb="23">
      <t>ブンベン</t>
    </rPh>
    <rPh sb="25" eb="27">
      <t>タイオウ</t>
    </rPh>
    <rPh sb="27" eb="29">
      <t>ジョウキョウ</t>
    </rPh>
    <rPh sb="35" eb="37">
      <t>カイトウ</t>
    </rPh>
    <phoneticPr fontId="10"/>
  </si>
  <si>
    <t>ハイリスク妊娠管理加算を
算定した算定回数</t>
    <rPh sb="5" eb="7">
      <t>ニンシン</t>
    </rPh>
    <rPh sb="7" eb="9">
      <t>カンリ</t>
    </rPh>
    <rPh sb="9" eb="11">
      <t>カサン</t>
    </rPh>
    <rPh sb="13" eb="15">
      <t>サンテイ</t>
    </rPh>
    <rPh sb="17" eb="19">
      <t>サンテイ</t>
    </rPh>
    <rPh sb="19" eb="21">
      <t>カイスウ</t>
    </rPh>
    <phoneticPr fontId="10"/>
  </si>
  <si>
    <t>ハイリスク分娩管理加算を
算定した算定回数</t>
    <rPh sb="5" eb="7">
      <t>ブンベン</t>
    </rPh>
    <rPh sb="7" eb="9">
      <t>カンリ</t>
    </rPh>
    <rPh sb="9" eb="11">
      <t>カサン</t>
    </rPh>
    <rPh sb="17" eb="19">
      <t>サンテイ</t>
    </rPh>
    <rPh sb="19" eb="21">
      <t>カイスウ</t>
    </rPh>
    <phoneticPr fontId="10"/>
  </si>
  <si>
    <t>(2) 貴院の産婦人科医および助産師の勤務配置の体系（院外からの応援を含む）について、最も近いものを選択してください。</t>
    <rPh sb="4" eb="6">
      <t>キイン</t>
    </rPh>
    <rPh sb="7" eb="11">
      <t>サンフジンカ</t>
    </rPh>
    <rPh sb="11" eb="12">
      <t>イ</t>
    </rPh>
    <rPh sb="15" eb="18">
      <t>ジョサンシ</t>
    </rPh>
    <rPh sb="19" eb="21">
      <t>キンム</t>
    </rPh>
    <rPh sb="21" eb="23">
      <t>ハイチ</t>
    </rPh>
    <rPh sb="24" eb="26">
      <t>タイケイ</t>
    </rPh>
    <rPh sb="43" eb="44">
      <t>モット</t>
    </rPh>
    <rPh sb="45" eb="46">
      <t>チカ</t>
    </rPh>
    <rPh sb="50" eb="52">
      <t>センタク</t>
    </rPh>
    <phoneticPr fontId="10"/>
  </si>
  <si>
    <t>※…産婦人科全体でオンコール体制を敷いている場合は、オンコールの上段に0名、中段に配置医師数を記載してください。</t>
    <rPh sb="2" eb="6">
      <t>サンフジンカ</t>
    </rPh>
    <rPh sb="6" eb="8">
      <t>ゼンタイ</t>
    </rPh>
    <rPh sb="14" eb="16">
      <t>タイセイ</t>
    </rPh>
    <rPh sb="17" eb="18">
      <t>シ</t>
    </rPh>
    <rPh sb="22" eb="24">
      <t>バアイ</t>
    </rPh>
    <rPh sb="32" eb="34">
      <t>ジョウダン</t>
    </rPh>
    <rPh sb="36" eb="37">
      <t>メイ</t>
    </rPh>
    <rPh sb="38" eb="40">
      <t>チュウダン</t>
    </rPh>
    <rPh sb="41" eb="43">
      <t>ハイチ</t>
    </rPh>
    <rPh sb="43" eb="46">
      <t>イシスウ</t>
    </rPh>
    <rPh sb="47" eb="49">
      <t>キサイ</t>
    </rPh>
    <phoneticPr fontId="10"/>
  </si>
  <si>
    <t>①貴院を主たる勤務先とする産婦人科医を確保する場合</t>
    <rPh sb="1" eb="3">
      <t>キイン</t>
    </rPh>
    <rPh sb="4" eb="5">
      <t>シュ</t>
    </rPh>
    <rPh sb="7" eb="10">
      <t>キンムサキ</t>
    </rPh>
    <rPh sb="13" eb="17">
      <t>サンフジンカ</t>
    </rPh>
    <rPh sb="17" eb="18">
      <t>イ</t>
    </rPh>
    <rPh sb="19" eb="21">
      <t>カクホ</t>
    </rPh>
    <rPh sb="23" eb="25">
      <t>バアイ</t>
    </rPh>
    <phoneticPr fontId="10"/>
  </si>
  <si>
    <t>2024(令和6)年度目標</t>
    <rPh sb="11" eb="13">
      <t>モクヒョウ</t>
    </rPh>
    <phoneticPr fontId="10"/>
  </si>
  <si>
    <t>※差し支えなければ医局名を記載してください。</t>
    <rPh sb="1" eb="2">
      <t>サ</t>
    </rPh>
    <rPh sb="3" eb="4">
      <t>ツカ</t>
    </rPh>
    <rPh sb="9" eb="12">
      <t>イキョクメイ</t>
    </rPh>
    <rPh sb="13" eb="15">
      <t>キサイ</t>
    </rPh>
    <phoneticPr fontId="10"/>
  </si>
  <si>
    <t>関連大学医局名（複数可）</t>
    <rPh sb="0" eb="4">
      <t>カンレンダイガク</t>
    </rPh>
    <rPh sb="4" eb="7">
      <t>イキョクメイ</t>
    </rPh>
    <rPh sb="8" eb="10">
      <t>フクスウ</t>
    </rPh>
    <rPh sb="10" eb="11">
      <t>カ</t>
    </rPh>
    <phoneticPr fontId="10"/>
  </si>
  <si>
    <t>(4) 貴院の産婦人科では、医師の時間外労働規制のA水準を満たすこととした場合、どのような対応を検討予定でしょうか。</t>
    <rPh sb="4" eb="6">
      <t>キイン</t>
    </rPh>
    <rPh sb="7" eb="11">
      <t>サンフジンカ</t>
    </rPh>
    <rPh sb="14" eb="16">
      <t>イシ</t>
    </rPh>
    <rPh sb="17" eb="20">
      <t>ジカンガイ</t>
    </rPh>
    <rPh sb="20" eb="22">
      <t>ロウドウ</t>
    </rPh>
    <rPh sb="22" eb="24">
      <t>キセイ</t>
    </rPh>
    <rPh sb="26" eb="28">
      <t>スイジュン</t>
    </rPh>
    <rPh sb="29" eb="30">
      <t>ミ</t>
    </rPh>
    <rPh sb="37" eb="39">
      <t>バアイ</t>
    </rPh>
    <rPh sb="45" eb="47">
      <t>タイオウ</t>
    </rPh>
    <rPh sb="48" eb="50">
      <t>ケントウ</t>
    </rPh>
    <rPh sb="50" eb="52">
      <t>ヨテイ</t>
    </rPh>
    <phoneticPr fontId="10"/>
  </si>
  <si>
    <t>問14</t>
    <rPh sb="0" eb="1">
      <t>トイ</t>
    </rPh>
    <phoneticPr fontId="10"/>
  </si>
  <si>
    <t>(多方面から医師の働き方改革に関するアンケートが増えているなか、本調査へのご協力に感謝申し上げます　大阪府医療対策課）</t>
    <rPh sb="1" eb="4">
      <t>タホウメン</t>
    </rPh>
    <rPh sb="6" eb="8">
      <t>イシ</t>
    </rPh>
    <rPh sb="9" eb="10">
      <t>ハタラ</t>
    </rPh>
    <rPh sb="11" eb="12">
      <t>カタ</t>
    </rPh>
    <rPh sb="12" eb="14">
      <t>カイカク</t>
    </rPh>
    <rPh sb="15" eb="16">
      <t>カン</t>
    </rPh>
    <rPh sb="24" eb="25">
      <t>フ</t>
    </rPh>
    <rPh sb="32" eb="35">
      <t>ホンチョウサ</t>
    </rPh>
    <rPh sb="38" eb="40">
      <t>キョウリョク</t>
    </rPh>
    <rPh sb="41" eb="43">
      <t>カンシャ</t>
    </rPh>
    <rPh sb="43" eb="44">
      <t>モウ</t>
    </rPh>
    <rPh sb="45" eb="46">
      <t>ア</t>
    </rPh>
    <rPh sb="50" eb="58">
      <t>オオサカフイリョウタイサクカ</t>
    </rPh>
    <phoneticPr fontId="10"/>
  </si>
  <si>
    <t>ご回答者の氏名</t>
    <rPh sb="1" eb="3">
      <t>カイトウ</t>
    </rPh>
    <rPh sb="3" eb="4">
      <t>シャ</t>
    </rPh>
    <rPh sb="5" eb="7">
      <t>シメイ</t>
    </rPh>
    <phoneticPr fontId="10"/>
  </si>
  <si>
    <t>1週間の最大の受入可能な分娩件数</t>
    <rPh sb="1" eb="3">
      <t>シュウカン</t>
    </rPh>
    <rPh sb="4" eb="6">
      <t>サイダイ</t>
    </rPh>
    <rPh sb="7" eb="9">
      <t>ウケイレ</t>
    </rPh>
    <rPh sb="9" eb="11">
      <t>カノウ</t>
    </rPh>
    <rPh sb="12" eb="14">
      <t>ブンベン</t>
    </rPh>
    <rPh sb="14" eb="16">
      <t>ケンスウ</t>
    </rPh>
    <phoneticPr fontId="10"/>
  </si>
  <si>
    <t>貴院の施設・設備面から推定できる1週間の最大の受入可能な分娩件数について、ご回答ください。</t>
    <rPh sb="0" eb="2">
      <t>キイン</t>
    </rPh>
    <rPh sb="3" eb="5">
      <t>シセツ</t>
    </rPh>
    <rPh sb="6" eb="8">
      <t>セツビ</t>
    </rPh>
    <rPh sb="8" eb="9">
      <t>メン</t>
    </rPh>
    <rPh sb="11" eb="13">
      <t>スイテイ</t>
    </rPh>
    <rPh sb="17" eb="19">
      <t>シュウカン</t>
    </rPh>
    <rPh sb="23" eb="25">
      <t>ウケイレ</t>
    </rPh>
    <rPh sb="25" eb="27">
      <t>カノウ</t>
    </rPh>
    <rPh sb="38" eb="40">
      <t>カイトウ</t>
    </rPh>
    <phoneticPr fontId="10"/>
  </si>
  <si>
    <t>&lt;数値回答&gt;</t>
    <phoneticPr fontId="10"/>
  </si>
  <si>
    <t>貴院の産婦人科医の人員確保の状況について、ご回答ください。</t>
    <rPh sb="0" eb="2">
      <t>キイン</t>
    </rPh>
    <rPh sb="3" eb="7">
      <t>サンフジンカ</t>
    </rPh>
    <rPh sb="7" eb="8">
      <t>イ</t>
    </rPh>
    <rPh sb="9" eb="11">
      <t>ジンイン</t>
    </rPh>
    <rPh sb="11" eb="13">
      <t>カクホ</t>
    </rPh>
    <rPh sb="14" eb="16">
      <t>ジョウキョウ</t>
    </rPh>
    <rPh sb="22" eb="24">
      <t>カイトウ</t>
    </rPh>
    <phoneticPr fontId="10"/>
  </si>
  <si>
    <r>
      <t>どのような影響が見込まれますか。　</t>
    </r>
    <r>
      <rPr>
        <sz val="11"/>
        <color rgb="FF9A0079"/>
        <rFont val="BIZ UDゴシック"/>
        <family val="3"/>
        <charset val="128"/>
      </rPr>
      <t>※A水準…年960時間以内、B・C水準…年1860時間以内</t>
    </r>
    <rPh sb="5" eb="7">
      <t>エイキョウ</t>
    </rPh>
    <rPh sb="8" eb="10">
      <t>ミコ</t>
    </rPh>
    <phoneticPr fontId="10"/>
  </si>
  <si>
    <t>&lt;自由記載&gt;</t>
    <rPh sb="1" eb="3">
      <t>ジユウ</t>
    </rPh>
    <rPh sb="3" eb="5">
      <t>キサイ</t>
    </rPh>
    <phoneticPr fontId="10"/>
  </si>
  <si>
    <t>注：夜間のハイリスク分娩に備えた勤務について、貴院にて「当直」扱いとしていても、時間外労働と見なしてご回答ください。</t>
    <rPh sb="0" eb="1">
      <t>チュウ</t>
    </rPh>
    <rPh sb="2" eb="4">
      <t>ヤカン</t>
    </rPh>
    <rPh sb="10" eb="12">
      <t>ブンベン</t>
    </rPh>
    <rPh sb="13" eb="14">
      <t>ソナ</t>
    </rPh>
    <rPh sb="16" eb="18">
      <t>キンム</t>
    </rPh>
    <rPh sb="23" eb="25">
      <t>キイン</t>
    </rPh>
    <rPh sb="28" eb="30">
      <t>トウチョク</t>
    </rPh>
    <rPh sb="31" eb="32">
      <t>アツカ</t>
    </rPh>
    <rPh sb="40" eb="43">
      <t>ジカンガイ</t>
    </rPh>
    <rPh sb="43" eb="45">
      <t>ロウドウ</t>
    </rPh>
    <rPh sb="46" eb="47">
      <t>ミ</t>
    </rPh>
    <rPh sb="51" eb="53">
      <t>カイトウ</t>
    </rPh>
    <phoneticPr fontId="10"/>
  </si>
  <si>
    <t>主たる勤務先が貴院である職員</t>
    <rPh sb="0" eb="1">
      <t>シュ</t>
    </rPh>
    <rPh sb="3" eb="6">
      <t>キンムサキ</t>
    </rPh>
    <rPh sb="7" eb="9">
      <t>キイン</t>
    </rPh>
    <rPh sb="12" eb="14">
      <t>ショクイン</t>
    </rPh>
    <phoneticPr fontId="10"/>
  </si>
  <si>
    <t>※…常勤/非常勤は、所定労働時間が週40時間程度以上であるか否かによって区分してください。</t>
    <rPh sb="2" eb="4">
      <t>ジョウキン</t>
    </rPh>
    <rPh sb="5" eb="8">
      <t>ヒジョウキン</t>
    </rPh>
    <rPh sb="24" eb="26">
      <t>イジョウ</t>
    </rPh>
    <rPh sb="30" eb="31">
      <t>イナ</t>
    </rPh>
    <rPh sb="36" eb="38">
      <t>クブン</t>
    </rPh>
    <phoneticPr fontId="10"/>
  </si>
  <si>
    <t>外来・手術等の日中の業務に従事</t>
    <rPh sb="0" eb="2">
      <t>ガイライ</t>
    </rPh>
    <rPh sb="3" eb="5">
      <t>シュジュツ</t>
    </rPh>
    <rPh sb="5" eb="6">
      <t>トウ</t>
    </rPh>
    <rPh sb="7" eb="9">
      <t>ニッチュウ</t>
    </rPh>
    <rPh sb="10" eb="12">
      <t>ギョウム</t>
    </rPh>
    <rPh sb="13" eb="15">
      <t>ジュウジ</t>
    </rPh>
    <phoneticPr fontId="10"/>
  </si>
  <si>
    <t>夜間の業務に従事</t>
    <rPh sb="0" eb="2">
      <t>ヤカン</t>
    </rPh>
    <rPh sb="3" eb="5">
      <t>ギョウム</t>
    </rPh>
    <rPh sb="6" eb="8">
      <t>ジュウジ</t>
    </rPh>
    <phoneticPr fontId="10"/>
  </si>
  <si>
    <t>実人数（※）</t>
    <rPh sb="0" eb="1">
      <t>ジツ</t>
    </rPh>
    <rPh sb="1" eb="3">
      <t>ニンズウ</t>
    </rPh>
    <phoneticPr fontId="10"/>
  </si>
  <si>
    <t xml:space="preserve"> レジデントなどで非常勤採用であっても、貴院の常勤採用医師と同等（週40時間程度）の勤務時間の場合は、常勤としてカウントしてください。</t>
    <rPh sb="20" eb="22">
      <t>キイン</t>
    </rPh>
    <rPh sb="23" eb="25">
      <t>ジョウキン</t>
    </rPh>
    <rPh sb="25" eb="27">
      <t>サイヨウ</t>
    </rPh>
    <rPh sb="27" eb="29">
      <t>イシ</t>
    </rPh>
    <rPh sb="30" eb="32">
      <t>ドウトウ</t>
    </rPh>
    <rPh sb="38" eb="40">
      <t>テイド</t>
    </rPh>
    <rPh sb="42" eb="44">
      <t>キンム</t>
    </rPh>
    <rPh sb="44" eb="46">
      <t>ジカン</t>
    </rPh>
    <phoneticPr fontId="10"/>
  </si>
  <si>
    <t>貴院に所属されているものの勤務実績がない職員（産前・産後休暇、育児休暇中などを想定）は除いてください。</t>
    <rPh sb="0" eb="2">
      <t>キイン</t>
    </rPh>
    <rPh sb="3" eb="5">
      <t>ショゾク</t>
    </rPh>
    <rPh sb="13" eb="15">
      <t>キンム</t>
    </rPh>
    <rPh sb="15" eb="17">
      <t>ジッセキ</t>
    </rPh>
    <rPh sb="20" eb="22">
      <t>ショクイン</t>
    </rPh>
    <rPh sb="23" eb="25">
      <t>サンゼン</t>
    </rPh>
    <rPh sb="26" eb="30">
      <t>サンゴキュウカ</t>
    </rPh>
    <rPh sb="31" eb="33">
      <t>イクジ</t>
    </rPh>
    <rPh sb="33" eb="35">
      <t>キュウカ</t>
    </rPh>
    <rPh sb="35" eb="36">
      <t>チュウ</t>
    </rPh>
    <rPh sb="39" eb="41">
      <t>ソウテイ</t>
    </rPh>
    <rPh sb="43" eb="44">
      <t>ノゾ</t>
    </rPh>
    <phoneticPr fontId="10"/>
  </si>
  <si>
    <r>
      <t xml:space="preserve">常勤換算数(#)
</t>
    </r>
    <r>
      <rPr>
        <sz val="9"/>
        <color theme="1"/>
        <rFont val="BIZ UDゴシック"/>
        <family val="3"/>
        <charset val="128"/>
      </rPr>
      <t>(小数点以下第2位を四捨五入)</t>
    </r>
    <rPh sb="0" eb="2">
      <t>ジョウキン</t>
    </rPh>
    <rPh sb="2" eb="4">
      <t>カンサン</t>
    </rPh>
    <rPh sb="4" eb="5">
      <t>スウ</t>
    </rPh>
    <rPh sb="10" eb="13">
      <t>ショウスウテン</t>
    </rPh>
    <rPh sb="13" eb="15">
      <t>イカ</t>
    </rPh>
    <rPh sb="15" eb="16">
      <t>ダイ</t>
    </rPh>
    <rPh sb="17" eb="18">
      <t>イ</t>
    </rPh>
    <rPh sb="19" eb="23">
      <t>シシャゴニュウ</t>
    </rPh>
    <phoneticPr fontId="10"/>
  </si>
  <si>
    <t>#…非常勤の職員の常勤換算数は、[当該職員の1週間の所定労働時間]÷[貴院の常勤職員の1週間の所定労働時間]により算出してください。</t>
    <rPh sb="2" eb="5">
      <t>ヒジョウキン</t>
    </rPh>
    <rPh sb="6" eb="8">
      <t>ショクイン</t>
    </rPh>
    <rPh sb="9" eb="11">
      <t>ジョウキン</t>
    </rPh>
    <rPh sb="11" eb="13">
      <t>カンサン</t>
    </rPh>
    <rPh sb="13" eb="14">
      <t>スウ</t>
    </rPh>
    <rPh sb="17" eb="19">
      <t>トウガイ</t>
    </rPh>
    <rPh sb="19" eb="21">
      <t>ショクイン</t>
    </rPh>
    <rPh sb="23" eb="25">
      <t>シュウカン</t>
    </rPh>
    <rPh sb="26" eb="28">
      <t>ショテイ</t>
    </rPh>
    <rPh sb="28" eb="30">
      <t>ロウドウ</t>
    </rPh>
    <rPh sb="30" eb="32">
      <t>ジカン</t>
    </rPh>
    <rPh sb="35" eb="37">
      <t>キイン</t>
    </rPh>
    <rPh sb="38" eb="40">
      <t>ジョウキン</t>
    </rPh>
    <rPh sb="40" eb="42">
      <t>ショクイン</t>
    </rPh>
    <rPh sb="44" eb="46">
      <t>シュウカン</t>
    </rPh>
    <rPh sb="47" eb="49">
      <t>ショテイ</t>
    </rPh>
    <rPh sb="49" eb="51">
      <t>ロウドウ</t>
    </rPh>
    <rPh sb="51" eb="53">
      <t>ジカン</t>
    </rPh>
    <rPh sb="57" eb="59">
      <t>サンシュツ</t>
    </rPh>
    <phoneticPr fontId="10"/>
  </si>
  <si>
    <t>実人数（◎）</t>
    <rPh sb="0" eb="1">
      <t>ジツ</t>
    </rPh>
    <rPh sb="1" eb="3">
      <t>ニンズウ</t>
    </rPh>
    <phoneticPr fontId="10"/>
  </si>
  <si>
    <t>◎…応援職員のうち、「日中の業務に従事」「夜間の業務に従事」の両方に該当する場合は、それぞれで１名をカウントしてください。</t>
    <rPh sb="2" eb="4">
      <t>オウエン</t>
    </rPh>
    <rPh sb="4" eb="6">
      <t>ショクイン</t>
    </rPh>
    <rPh sb="11" eb="13">
      <t>ニッチュウ</t>
    </rPh>
    <rPh sb="14" eb="16">
      <t>ギョウム</t>
    </rPh>
    <rPh sb="17" eb="19">
      <t>ジュウジ</t>
    </rPh>
    <rPh sb="21" eb="23">
      <t>ヤカン</t>
    </rPh>
    <rPh sb="24" eb="26">
      <t>ギョウム</t>
    </rPh>
    <rPh sb="27" eb="29">
      <t>ジュウジ</t>
    </rPh>
    <rPh sb="31" eb="33">
      <t>リョウホウ</t>
    </rPh>
    <rPh sb="34" eb="36">
      <t>ガイトウ</t>
    </rPh>
    <rPh sb="38" eb="40">
      <t>バアイ</t>
    </rPh>
    <rPh sb="48" eb="49">
      <t>メイ</t>
    </rPh>
    <phoneticPr fontId="10"/>
  </si>
  <si>
    <t>例えば、常勤職員の所定労働時間が週40時間で、常勤の職員が5名、勤務時間が週20時間の非常勤の職員が3名いる場合は、</t>
    <rPh sb="0" eb="1">
      <t>タト</t>
    </rPh>
    <rPh sb="4" eb="6">
      <t>ジョウキン</t>
    </rPh>
    <rPh sb="6" eb="8">
      <t>ショクイン</t>
    </rPh>
    <rPh sb="9" eb="11">
      <t>ショテイ</t>
    </rPh>
    <rPh sb="11" eb="13">
      <t>ロウドウ</t>
    </rPh>
    <rPh sb="13" eb="15">
      <t>ジカン</t>
    </rPh>
    <rPh sb="16" eb="17">
      <t>シュウ</t>
    </rPh>
    <rPh sb="19" eb="21">
      <t>ジカン</t>
    </rPh>
    <rPh sb="23" eb="25">
      <t>ジョウキン</t>
    </rPh>
    <rPh sb="26" eb="28">
      <t>ショクイン</t>
    </rPh>
    <rPh sb="30" eb="31">
      <t>メイ</t>
    </rPh>
    <rPh sb="32" eb="34">
      <t>キンム</t>
    </rPh>
    <rPh sb="34" eb="36">
      <t>ジカン</t>
    </rPh>
    <rPh sb="37" eb="38">
      <t>シュウ</t>
    </rPh>
    <rPh sb="40" eb="42">
      <t>ジカン</t>
    </rPh>
    <rPh sb="43" eb="46">
      <t>ヒジョウキン</t>
    </rPh>
    <rPh sb="47" eb="49">
      <t>ショクイン</t>
    </rPh>
    <rPh sb="51" eb="52">
      <t>メイ</t>
    </rPh>
    <rPh sb="54" eb="56">
      <t>バアイ</t>
    </rPh>
    <phoneticPr fontId="10"/>
  </si>
  <si>
    <t>常勤換算数は、５＋(20/40)×3=6.5人となります。</t>
    <rPh sb="0" eb="2">
      <t>ジョウキン</t>
    </rPh>
    <rPh sb="2" eb="4">
      <t>カンサン</t>
    </rPh>
    <rPh sb="4" eb="5">
      <t>スウ</t>
    </rPh>
    <rPh sb="22" eb="23">
      <t>ニン</t>
    </rPh>
    <phoneticPr fontId="10"/>
  </si>
  <si>
    <t>産婦人科医の人数（◇）</t>
    <rPh sb="0" eb="4">
      <t>サンフジンカ</t>
    </rPh>
    <rPh sb="4" eb="5">
      <t>イ</t>
    </rPh>
    <rPh sb="6" eb="8">
      <t>ニンズウ</t>
    </rPh>
    <phoneticPr fontId="10"/>
  </si>
  <si>
    <t>◇…初期研修医の人数は含めないでください。</t>
    <rPh sb="2" eb="4">
      <t>ショキ</t>
    </rPh>
    <rPh sb="4" eb="7">
      <t>ケンシュウイ</t>
    </rPh>
    <rPh sb="8" eb="10">
      <t>ニンズウ</t>
    </rPh>
    <rPh sb="11" eb="12">
      <t>フク</t>
    </rPh>
    <phoneticPr fontId="10"/>
  </si>
  <si>
    <t>MFICUを除く産婦人科医の配置状況</t>
    <rPh sb="6" eb="7">
      <t>ノゾ</t>
    </rPh>
    <rPh sb="8" eb="12">
      <t>サンフジンカ</t>
    </rPh>
    <rPh sb="12" eb="13">
      <t>イ</t>
    </rPh>
    <rPh sb="14" eb="16">
      <t>ハイチ</t>
    </rPh>
    <rPh sb="16" eb="18">
      <t>ジョウキョウ</t>
    </rPh>
    <phoneticPr fontId="10"/>
  </si>
  <si>
    <t>MFICUを除く産婦人科の
夜間の配置人数</t>
    <rPh sb="6" eb="7">
      <t>ノゾ</t>
    </rPh>
    <rPh sb="8" eb="12">
      <t>サンフジンカ</t>
    </rPh>
    <rPh sb="17" eb="19">
      <t>ハイチ</t>
    </rPh>
    <rPh sb="19" eb="21">
      <t>ニンズウ</t>
    </rPh>
    <phoneticPr fontId="10"/>
  </si>
  <si>
    <t>2022(令和４)年2月現在の貴院の産婦人科医（※）および助産師の配置人数や勤務体制について、ご回答ください。</t>
    <rPh sb="15" eb="17">
      <t>キイン</t>
    </rPh>
    <rPh sb="18" eb="22">
      <t>サンフジンカ</t>
    </rPh>
    <rPh sb="22" eb="23">
      <t>イ</t>
    </rPh>
    <rPh sb="29" eb="32">
      <t>ジョサンシ</t>
    </rPh>
    <rPh sb="33" eb="35">
      <t>ハイチ</t>
    </rPh>
    <rPh sb="35" eb="37">
      <t>ニンズウ</t>
    </rPh>
    <rPh sb="38" eb="40">
      <t>キンム</t>
    </rPh>
    <rPh sb="40" eb="42">
      <t>タイセイ</t>
    </rPh>
    <rPh sb="48" eb="50">
      <t>カイトウ</t>
    </rPh>
    <phoneticPr fontId="10"/>
  </si>
  <si>
    <t>(1) 貴院の産婦人科医および助産師の人数をご回答ください。</t>
    <rPh sb="4" eb="6">
      <t>キイン</t>
    </rPh>
    <rPh sb="7" eb="11">
      <t>サンフジンカ</t>
    </rPh>
    <rPh sb="11" eb="12">
      <t>イ</t>
    </rPh>
    <rPh sb="15" eb="18">
      <t>ジョサンシ</t>
    </rPh>
    <rPh sb="19" eb="21">
      <t>ニンズウ</t>
    </rPh>
    <rPh sb="23" eb="25">
      <t>カイトウ</t>
    </rPh>
    <phoneticPr fontId="10"/>
  </si>
  <si>
    <t>夜勤
（業務時間）</t>
    <rPh sb="0" eb="2">
      <t>ヤキン</t>
    </rPh>
    <rPh sb="4" eb="6">
      <t>ギョウム</t>
    </rPh>
    <rPh sb="6" eb="8">
      <t>ジカン</t>
    </rPh>
    <phoneticPr fontId="10"/>
  </si>
  <si>
    <t>当直
（業務時間でない）</t>
    <rPh sb="0" eb="2">
      <t>トウチョク</t>
    </rPh>
    <rPh sb="4" eb="6">
      <t>ギョウム</t>
    </rPh>
    <rPh sb="6" eb="8">
      <t>ジカン</t>
    </rPh>
    <phoneticPr fontId="10"/>
  </si>
  <si>
    <r>
      <t xml:space="preserve">■問8(3)(4)のご回答に当たりご留意頂きたい点―「夜勤」と「当直」の区分について
</t>
    </r>
    <r>
      <rPr>
        <sz val="10"/>
        <color theme="1"/>
        <rFont val="BIZ UDPゴシック"/>
        <family val="3"/>
        <charset val="128"/>
      </rPr>
      <t>令和元年７月１日付の厚生労働省労働基準局長通知「医師、看護師等の宿日直許可基準について」</t>
    </r>
    <r>
      <rPr>
        <sz val="10"/>
        <color theme="1"/>
        <rFont val="BIZ UDゴシック"/>
        <family val="3"/>
        <charset val="128"/>
      </rPr>
      <t>では</t>
    </r>
    <r>
      <rPr>
        <sz val="10"/>
        <color theme="1"/>
        <rFont val="BIZ UDPゴシック"/>
        <family val="3"/>
        <charset val="128"/>
      </rPr>
      <t>、宿日直許可について、「一般の宿日直業務以外には、特殊の措置を必要としない軽度の又は短時間の業務に限る」「常態としてほとんど労働することがない勤務であり、かつ宿直の場合は、夜間に十分な睡眠がとり得る」等の要件を設けています。
問</t>
    </r>
    <r>
      <rPr>
        <sz val="10"/>
        <color theme="1"/>
        <rFont val="BIZ UDゴシック"/>
        <family val="3"/>
        <charset val="128"/>
      </rPr>
      <t>8(3)(4)</t>
    </r>
    <r>
      <rPr>
        <sz val="10"/>
        <color theme="1"/>
        <rFont val="BIZ UDPゴシック"/>
        <family val="3"/>
        <charset val="128"/>
      </rPr>
      <t>では、この</t>
    </r>
    <r>
      <rPr>
        <u val="double"/>
        <sz val="10"/>
        <color rgb="FF9A0079"/>
        <rFont val="BIZ UDPゴシック"/>
        <family val="3"/>
        <charset val="128"/>
      </rPr>
      <t>基準を満たし宿日直許可を得ている夜間配置のみを「当直」</t>
    </r>
    <r>
      <rPr>
        <sz val="10"/>
        <color theme="1"/>
        <rFont val="BIZ UDPゴシック"/>
        <family val="3"/>
        <charset val="128"/>
      </rPr>
      <t>とし、これに</t>
    </r>
    <r>
      <rPr>
        <u val="double"/>
        <sz val="10"/>
        <color rgb="FF9A0079"/>
        <rFont val="BIZ UDPゴシック"/>
        <family val="3"/>
        <charset val="128"/>
      </rPr>
      <t>該当しないものは「夜勤」</t>
    </r>
    <r>
      <rPr>
        <sz val="10"/>
        <color theme="1"/>
        <rFont val="BIZ UDPゴシック"/>
        <family val="3"/>
        <charset val="128"/>
      </rPr>
      <t>として取り扱ってください。</t>
    </r>
    <rPh sb="1" eb="2">
      <t>トイ</t>
    </rPh>
    <rPh sb="11" eb="13">
      <t>カイトウ</t>
    </rPh>
    <rPh sb="14" eb="15">
      <t>ア</t>
    </rPh>
    <rPh sb="18" eb="20">
      <t>リュウイ</t>
    </rPh>
    <rPh sb="20" eb="21">
      <t>イタダ</t>
    </rPh>
    <rPh sb="24" eb="25">
      <t>テン</t>
    </rPh>
    <rPh sb="27" eb="29">
      <t>ヤキン</t>
    </rPh>
    <rPh sb="32" eb="34">
      <t>トウチョク</t>
    </rPh>
    <rPh sb="91" eb="92">
      <t>ヤド</t>
    </rPh>
    <rPh sb="190" eb="191">
      <t>トウ</t>
    </rPh>
    <rPh sb="192" eb="194">
      <t>ヨウケン</t>
    </rPh>
    <rPh sb="195" eb="196">
      <t>モウ</t>
    </rPh>
    <rPh sb="216" eb="218">
      <t>キジュン</t>
    </rPh>
    <rPh sb="219" eb="220">
      <t>ミ</t>
    </rPh>
    <rPh sb="222" eb="225">
      <t>シュクニッチョク</t>
    </rPh>
    <rPh sb="225" eb="227">
      <t>キョカ</t>
    </rPh>
    <rPh sb="228" eb="229">
      <t>エ</t>
    </rPh>
    <rPh sb="232" eb="234">
      <t>ヤカン</t>
    </rPh>
    <rPh sb="234" eb="236">
      <t>ハイチ</t>
    </rPh>
    <rPh sb="240" eb="242">
      <t>トウチョク</t>
    </rPh>
    <rPh sb="249" eb="251">
      <t>ガイトウ</t>
    </rPh>
    <rPh sb="258" eb="260">
      <t>ヤキン</t>
    </rPh>
    <rPh sb="264" eb="265">
      <t>ト</t>
    </rPh>
    <rPh sb="266" eb="267">
      <t>アツカ</t>
    </rPh>
    <phoneticPr fontId="10"/>
  </si>
  <si>
    <t>＜数値回答＞</t>
    <rPh sb="1" eb="3">
      <t>スウチ</t>
    </rPh>
    <rPh sb="3" eb="5">
      <t>カイトウ</t>
    </rPh>
    <phoneticPr fontId="10"/>
  </si>
  <si>
    <t>夜勤（業務時間）
による分</t>
    <rPh sb="0" eb="2">
      <t>ヤキン</t>
    </rPh>
    <rPh sb="3" eb="5">
      <t>ギョウム</t>
    </rPh>
    <rPh sb="5" eb="7">
      <t>ジカン</t>
    </rPh>
    <rPh sb="12" eb="13">
      <t>ブン</t>
    </rPh>
    <phoneticPr fontId="10"/>
  </si>
  <si>
    <t>当直（業務時間でない）による分</t>
    <rPh sb="0" eb="2">
      <t>トウチョク</t>
    </rPh>
    <rPh sb="3" eb="5">
      <t>ギョウム</t>
    </rPh>
    <rPh sb="5" eb="7">
      <t>ジカン</t>
    </rPh>
    <rPh sb="14" eb="15">
      <t>ブン</t>
    </rPh>
    <phoneticPr fontId="10"/>
  </si>
  <si>
    <t>※「夜勤」＋「当直」＝10.0割となるように回答してください。</t>
    <rPh sb="2" eb="4">
      <t>ヤキン</t>
    </rPh>
    <rPh sb="7" eb="9">
      <t>トウチョク</t>
    </rPh>
    <rPh sb="15" eb="16">
      <t>ワリ</t>
    </rPh>
    <rPh sb="22" eb="24">
      <t>カイトウ</t>
    </rPh>
    <phoneticPr fontId="10"/>
  </si>
  <si>
    <t>夜間の人員配置の延べ時間</t>
    <rPh sb="0" eb="2">
      <t>ヤカン</t>
    </rPh>
    <rPh sb="3" eb="5">
      <t>ジンイン</t>
    </rPh>
    <rPh sb="5" eb="7">
      <t>ハイチ</t>
    </rPh>
    <rPh sb="8" eb="9">
      <t>ノ</t>
    </rPh>
    <rPh sb="10" eb="12">
      <t>ジカン</t>
    </rPh>
    <phoneticPr fontId="10"/>
  </si>
  <si>
    <t>ＭFICUの医師</t>
    <rPh sb="6" eb="8">
      <t>イシ</t>
    </rPh>
    <phoneticPr fontId="10"/>
  </si>
  <si>
    <t>MFICUを除く産婦人科の医師</t>
    <rPh sb="6" eb="7">
      <t>ノゾ</t>
    </rPh>
    <rPh sb="8" eb="12">
      <t>サンフジンカ</t>
    </rPh>
    <rPh sb="13" eb="15">
      <t>イシ</t>
    </rPh>
    <phoneticPr fontId="10"/>
  </si>
  <si>
    <t>うち、他院からの
応援医師による分</t>
    <rPh sb="3" eb="4">
      <t>タ</t>
    </rPh>
    <rPh sb="4" eb="5">
      <t>イン</t>
    </rPh>
    <rPh sb="9" eb="11">
      <t>オウエン</t>
    </rPh>
    <rPh sb="11" eb="13">
      <t>イシ</t>
    </rPh>
    <rPh sb="16" eb="17">
      <t>ブン</t>
    </rPh>
    <phoneticPr fontId="10"/>
  </si>
  <si>
    <t>問９</t>
    <rPh sb="0" eb="1">
      <t>トイ</t>
    </rPh>
    <phoneticPr fontId="10"/>
  </si>
  <si>
    <t>小児科医（上段を除く）（◇）</t>
    <rPh sb="0" eb="3">
      <t>ショウニカ</t>
    </rPh>
    <rPh sb="3" eb="4">
      <t>イ</t>
    </rPh>
    <rPh sb="5" eb="7">
      <t>ジョウダン</t>
    </rPh>
    <rPh sb="8" eb="9">
      <t>ノゾ</t>
    </rPh>
    <phoneticPr fontId="10"/>
  </si>
  <si>
    <t>新生児専任の医師（◇）</t>
    <rPh sb="0" eb="3">
      <t>シンセイジ</t>
    </rPh>
    <rPh sb="3" eb="5">
      <t>センニン</t>
    </rPh>
    <rPh sb="6" eb="8">
      <t>イシ</t>
    </rPh>
    <phoneticPr fontId="10"/>
  </si>
  <si>
    <t>(2) 貴院の小児科医の勤務配置の体系について、最も近いものを選択してください。</t>
    <rPh sb="4" eb="6">
      <t>キイン</t>
    </rPh>
    <rPh sb="7" eb="9">
      <t>ショウニ</t>
    </rPh>
    <rPh sb="9" eb="10">
      <t>カ</t>
    </rPh>
    <rPh sb="10" eb="11">
      <t>イ</t>
    </rPh>
    <rPh sb="24" eb="25">
      <t>モット</t>
    </rPh>
    <rPh sb="26" eb="27">
      <t>チカ</t>
    </rPh>
    <rPh sb="31" eb="33">
      <t>センタク</t>
    </rPh>
    <phoneticPr fontId="10"/>
  </si>
  <si>
    <t>(1) 貴院の小児科医の人数をご回答ください。</t>
    <rPh sb="4" eb="6">
      <t>キイン</t>
    </rPh>
    <rPh sb="7" eb="9">
      <t>ショウニ</t>
    </rPh>
    <rPh sb="9" eb="10">
      <t>カ</t>
    </rPh>
    <rPh sb="10" eb="11">
      <t>イ</t>
    </rPh>
    <rPh sb="12" eb="14">
      <t>ニンズウ</t>
    </rPh>
    <rPh sb="16" eb="18">
      <t>カイトウ</t>
    </rPh>
    <phoneticPr fontId="10"/>
  </si>
  <si>
    <t>新生児専任の医師</t>
    <rPh sb="0" eb="3">
      <t>シンセイジ</t>
    </rPh>
    <rPh sb="3" eb="5">
      <t>センニン</t>
    </rPh>
    <rPh sb="6" eb="8">
      <t>イシ</t>
    </rPh>
    <phoneticPr fontId="10"/>
  </si>
  <si>
    <t>主たる勤務先が貴院である小児科医</t>
    <rPh sb="0" eb="1">
      <t>シュ</t>
    </rPh>
    <rPh sb="3" eb="6">
      <t>キンムサキ</t>
    </rPh>
    <rPh sb="7" eb="9">
      <t>キイン</t>
    </rPh>
    <rPh sb="12" eb="14">
      <t>ショウニ</t>
    </rPh>
    <rPh sb="14" eb="15">
      <t>カ</t>
    </rPh>
    <rPh sb="15" eb="16">
      <t>イ</t>
    </rPh>
    <phoneticPr fontId="10"/>
  </si>
  <si>
    <t>◎…応援医師のうち、「日中の業務に従事」「夜間の業務に従事」の両方に該当する場合は、それぞれで１名をカウントしてください。</t>
    <rPh sb="2" eb="4">
      <t>オウエン</t>
    </rPh>
    <rPh sb="4" eb="6">
      <t>イシ</t>
    </rPh>
    <rPh sb="11" eb="13">
      <t>ニッチュウ</t>
    </rPh>
    <rPh sb="14" eb="16">
      <t>ギョウム</t>
    </rPh>
    <rPh sb="17" eb="19">
      <t>ジュウジ</t>
    </rPh>
    <rPh sb="21" eb="23">
      <t>ヤカン</t>
    </rPh>
    <rPh sb="24" eb="26">
      <t>ギョウム</t>
    </rPh>
    <rPh sb="27" eb="29">
      <t>ジュウジ</t>
    </rPh>
    <rPh sb="31" eb="33">
      <t>リョウホウ</t>
    </rPh>
    <rPh sb="34" eb="36">
      <t>ガイトウ</t>
    </rPh>
    <rPh sb="38" eb="40">
      <t>バアイ</t>
    </rPh>
    <rPh sb="48" eb="49">
      <t>メイ</t>
    </rPh>
    <phoneticPr fontId="10"/>
  </si>
  <si>
    <t>2022(令和４)年2月現在の貴院の小児科医の勤務体制について、ご回答ください。</t>
    <rPh sb="5" eb="7">
      <t>レイワ</t>
    </rPh>
    <rPh sb="9" eb="10">
      <t>ネン</t>
    </rPh>
    <rPh sb="11" eb="12">
      <t>ガツ</t>
    </rPh>
    <rPh sb="12" eb="14">
      <t>ゲンザイ</t>
    </rPh>
    <rPh sb="15" eb="17">
      <t>キイン</t>
    </rPh>
    <rPh sb="18" eb="20">
      <t>ショウニ</t>
    </rPh>
    <rPh sb="20" eb="21">
      <t>カ</t>
    </rPh>
    <rPh sb="21" eb="22">
      <t>イ</t>
    </rPh>
    <rPh sb="23" eb="25">
      <t>キンム</t>
    </rPh>
    <rPh sb="25" eb="27">
      <t>タイセイ</t>
    </rPh>
    <rPh sb="33" eb="35">
      <t>カイトウ</t>
    </rPh>
    <phoneticPr fontId="10"/>
  </si>
  <si>
    <r>
      <t xml:space="preserve">■問9(3)(4)のご回答に当たりご留意頂きたい点―「夜勤」と「当直」の区分について
</t>
    </r>
    <r>
      <rPr>
        <sz val="10"/>
        <color theme="1"/>
        <rFont val="BIZ UDPゴシック"/>
        <family val="3"/>
        <charset val="128"/>
      </rPr>
      <t>令和元年７月１日付の厚生労働省労働基準局長通知「医師、看護師等の宿日直許可基準について」</t>
    </r>
    <r>
      <rPr>
        <sz val="10"/>
        <color theme="1"/>
        <rFont val="BIZ UDゴシック"/>
        <family val="3"/>
        <charset val="128"/>
      </rPr>
      <t>では</t>
    </r>
    <r>
      <rPr>
        <sz val="10"/>
        <color theme="1"/>
        <rFont val="BIZ UDPゴシック"/>
        <family val="3"/>
        <charset val="128"/>
      </rPr>
      <t>、宿日直許可について、「一般の宿日直業務以外には、特殊の措置を必要としない軽度の又は短時間の業務に限る」「常態としてほとんど労働することがない勤務であり、かつ宿直の場合は、夜間に十分な睡眠がとり得る」等の要件を設けています。
問</t>
    </r>
    <r>
      <rPr>
        <sz val="10"/>
        <color theme="1"/>
        <rFont val="BIZ UDゴシック"/>
        <family val="3"/>
        <charset val="128"/>
      </rPr>
      <t>9(3)(4)</t>
    </r>
    <r>
      <rPr>
        <sz val="10"/>
        <color theme="1"/>
        <rFont val="BIZ UDPゴシック"/>
        <family val="3"/>
        <charset val="128"/>
      </rPr>
      <t>では、この</t>
    </r>
    <r>
      <rPr>
        <u val="double"/>
        <sz val="10"/>
        <color rgb="FF9A0079"/>
        <rFont val="BIZ UDPゴシック"/>
        <family val="3"/>
        <charset val="128"/>
      </rPr>
      <t>基準を満たし宿日直許可を得ている夜間配置のみを「当直」</t>
    </r>
    <r>
      <rPr>
        <sz val="10"/>
        <color theme="1"/>
        <rFont val="BIZ UDPゴシック"/>
        <family val="3"/>
        <charset val="128"/>
      </rPr>
      <t>とし、これに</t>
    </r>
    <r>
      <rPr>
        <u val="double"/>
        <sz val="10"/>
        <color rgb="FF9A0079"/>
        <rFont val="BIZ UDPゴシック"/>
        <family val="3"/>
        <charset val="128"/>
      </rPr>
      <t>該当しないものは「夜勤」</t>
    </r>
    <r>
      <rPr>
        <sz val="10"/>
        <color theme="1"/>
        <rFont val="BIZ UDPゴシック"/>
        <family val="3"/>
        <charset val="128"/>
      </rPr>
      <t>として取り扱ってください。</t>
    </r>
    <rPh sb="1" eb="2">
      <t>トイ</t>
    </rPh>
    <rPh sb="11" eb="13">
      <t>カイトウ</t>
    </rPh>
    <rPh sb="14" eb="15">
      <t>ア</t>
    </rPh>
    <rPh sb="18" eb="20">
      <t>リュウイ</t>
    </rPh>
    <rPh sb="20" eb="21">
      <t>イタダ</t>
    </rPh>
    <rPh sb="24" eb="25">
      <t>テン</t>
    </rPh>
    <rPh sb="27" eb="29">
      <t>ヤキン</t>
    </rPh>
    <rPh sb="32" eb="34">
      <t>トウチョク</t>
    </rPh>
    <rPh sb="91" eb="92">
      <t>ヤド</t>
    </rPh>
    <rPh sb="190" eb="191">
      <t>トウ</t>
    </rPh>
    <rPh sb="192" eb="194">
      <t>ヨウケン</t>
    </rPh>
    <rPh sb="195" eb="196">
      <t>モウ</t>
    </rPh>
    <rPh sb="216" eb="218">
      <t>キジュン</t>
    </rPh>
    <rPh sb="219" eb="220">
      <t>ミ</t>
    </rPh>
    <rPh sb="222" eb="225">
      <t>シュクニッチョク</t>
    </rPh>
    <rPh sb="225" eb="227">
      <t>キョカ</t>
    </rPh>
    <rPh sb="228" eb="229">
      <t>エ</t>
    </rPh>
    <rPh sb="232" eb="234">
      <t>ヤカン</t>
    </rPh>
    <rPh sb="234" eb="236">
      <t>ハイチ</t>
    </rPh>
    <rPh sb="240" eb="242">
      <t>トウチョク</t>
    </rPh>
    <rPh sb="249" eb="251">
      <t>ガイトウ</t>
    </rPh>
    <rPh sb="258" eb="260">
      <t>ヤキン</t>
    </rPh>
    <rPh sb="264" eb="265">
      <t>ト</t>
    </rPh>
    <rPh sb="266" eb="267">
      <t>アツカ</t>
    </rPh>
    <phoneticPr fontId="10"/>
  </si>
  <si>
    <t>新生児専任の医師の
夜間の配置人数</t>
    <rPh sb="0" eb="3">
      <t>シンセイジ</t>
    </rPh>
    <rPh sb="3" eb="5">
      <t>センニン</t>
    </rPh>
    <rPh sb="6" eb="8">
      <t>イシ</t>
    </rPh>
    <rPh sb="10" eb="12">
      <t>ヤカン</t>
    </rPh>
    <rPh sb="13" eb="15">
      <t>ハイチ</t>
    </rPh>
    <rPh sb="15" eb="17">
      <t>ニンズウ</t>
    </rPh>
    <phoneticPr fontId="10"/>
  </si>
  <si>
    <t>「当直による対応分」の比率をご回答ください。また、うち他院からの応援による医師が担っている割合をご回答ください。</t>
    <rPh sb="27" eb="28">
      <t>タ</t>
    </rPh>
    <rPh sb="28" eb="29">
      <t>イン</t>
    </rPh>
    <rPh sb="32" eb="34">
      <t>オウエン</t>
    </rPh>
    <rPh sb="37" eb="39">
      <t>イシ</t>
    </rPh>
    <rPh sb="40" eb="41">
      <t>ニナ</t>
    </rPh>
    <rPh sb="45" eb="47">
      <t>ワリアイ</t>
    </rPh>
    <rPh sb="49" eb="51">
      <t>カイトウ</t>
    </rPh>
    <phoneticPr fontId="10"/>
  </si>
  <si>
    <t>NICUの医師</t>
    <rPh sb="5" eb="7">
      <t>イシ</t>
    </rPh>
    <phoneticPr fontId="10"/>
  </si>
  <si>
    <t>小児科医（上記を除く）の
夜間の配置人数</t>
    <rPh sb="0" eb="2">
      <t>ショウニ</t>
    </rPh>
    <rPh sb="2" eb="3">
      <t>カ</t>
    </rPh>
    <rPh sb="3" eb="4">
      <t>イ</t>
    </rPh>
    <rPh sb="5" eb="7">
      <t>ジョウキ</t>
    </rPh>
    <rPh sb="8" eb="9">
      <t>ノゾ</t>
    </rPh>
    <rPh sb="13" eb="15">
      <t>ヤカン</t>
    </rPh>
    <rPh sb="16" eb="18">
      <t>ハイチ</t>
    </rPh>
    <rPh sb="18" eb="20">
      <t>ニンズウ</t>
    </rPh>
    <phoneticPr fontId="10"/>
  </si>
  <si>
    <t>(3) 小児科医の夜間の配置人数をご回答ください。曜日や時間帯により人数が異なる場合は、</t>
    <rPh sb="4" eb="6">
      <t>ショウニ</t>
    </rPh>
    <rPh sb="6" eb="7">
      <t>カ</t>
    </rPh>
    <rPh sb="7" eb="8">
      <t>イ</t>
    </rPh>
    <rPh sb="9" eb="11">
      <t>ヤカン</t>
    </rPh>
    <rPh sb="12" eb="14">
      <t>ハイチ</t>
    </rPh>
    <rPh sb="14" eb="16">
      <t>ニンズウ</t>
    </rPh>
    <rPh sb="18" eb="20">
      <t>カイトウ</t>
    </rPh>
    <rPh sb="25" eb="27">
      <t>ヨウビ</t>
    </rPh>
    <rPh sb="28" eb="31">
      <t>ジカンタイ</t>
    </rPh>
    <rPh sb="34" eb="36">
      <t>ニンズウ</t>
    </rPh>
    <rPh sb="37" eb="38">
      <t>コト</t>
    </rPh>
    <rPh sb="40" eb="42">
      <t>バアイ</t>
    </rPh>
    <phoneticPr fontId="10"/>
  </si>
  <si>
    <t>問10</t>
    <rPh sb="0" eb="1">
      <t>トイ</t>
    </rPh>
    <phoneticPr fontId="10"/>
  </si>
  <si>
    <t>主たる勤務先が貴院でない職員
（院外からの応援職員）</t>
    <rPh sb="16" eb="18">
      <t>インガイ</t>
    </rPh>
    <rPh sb="21" eb="23">
      <t>オウエン</t>
    </rPh>
    <rPh sb="23" eb="25">
      <t>ショクイン</t>
    </rPh>
    <phoneticPr fontId="10"/>
  </si>
  <si>
    <t>主たる勤務先が貴院でない小児科医
（院外からの応援医師）</t>
    <rPh sb="12" eb="14">
      <t>ショウニ</t>
    </rPh>
    <rPh sb="14" eb="15">
      <t>カ</t>
    </rPh>
    <rPh sb="15" eb="16">
      <t>イ</t>
    </rPh>
    <rPh sb="18" eb="20">
      <t>インガイ</t>
    </rPh>
    <rPh sb="23" eb="25">
      <t>オウエン</t>
    </rPh>
    <rPh sb="25" eb="27">
      <t>イシ</t>
    </rPh>
    <phoneticPr fontId="10"/>
  </si>
  <si>
    <t>うち、院外からの
応援医師による分</t>
    <rPh sb="3" eb="5">
      <t>インガイ</t>
    </rPh>
    <rPh sb="9" eb="11">
      <t>オウエン</t>
    </rPh>
    <rPh sb="11" eb="13">
      <t>イシ</t>
    </rPh>
    <rPh sb="16" eb="17">
      <t>ブン</t>
    </rPh>
    <phoneticPr fontId="10"/>
  </si>
  <si>
    <t>① ハイリスク分娩への対応にあたり、院外からの応援医師を増やす必要性について</t>
    <rPh sb="7" eb="9">
      <t>ブンベン</t>
    </rPh>
    <rPh sb="11" eb="13">
      <t>タイオウ</t>
    </rPh>
    <rPh sb="18" eb="20">
      <t>インガイ</t>
    </rPh>
    <rPh sb="23" eb="25">
      <t>オウエン</t>
    </rPh>
    <rPh sb="25" eb="27">
      <t>イシ</t>
    </rPh>
    <rPh sb="28" eb="29">
      <t>フ</t>
    </rPh>
    <rPh sb="31" eb="34">
      <t>ヒツヨウセイ</t>
    </rPh>
    <phoneticPr fontId="10"/>
  </si>
  <si>
    <r>
      <t xml:space="preserve">■問11のご回答に当たりご留意頂きたい点（１）―「当直」と時間外労働の取扱について
</t>
    </r>
    <r>
      <rPr>
        <sz val="10"/>
        <color theme="1"/>
        <rFont val="BIZ UDPゴシック"/>
        <family val="3"/>
        <charset val="128"/>
      </rPr>
      <t>令和元年７月１日付の国通知「医師、看護師等の宿日直許可基準について」によると、宿日直中に従事する業務は、一般の宿日直業務以外には、</t>
    </r>
    <r>
      <rPr>
        <u/>
        <sz val="10"/>
        <color rgb="FF9A0079"/>
        <rFont val="BIZ UDPゴシック"/>
        <family val="3"/>
        <charset val="128"/>
      </rPr>
      <t>特殊の措置を必要としない軽度の又は短時間の業務に限る</t>
    </r>
    <r>
      <rPr>
        <sz val="10"/>
        <color theme="1"/>
        <rFont val="BIZ UDPゴシック"/>
        <family val="3"/>
        <charset val="128"/>
      </rPr>
      <t>こととされています。そのため、現在貴院にて「当直」扱いとしている業務であっても、その</t>
    </r>
    <r>
      <rPr>
        <u/>
        <sz val="10"/>
        <color rgb="FF9A0079"/>
        <rFont val="BIZ UDPゴシック"/>
        <family val="3"/>
        <charset val="128"/>
      </rPr>
      <t>態様によっては、時間外労働にあたる可能性</t>
    </r>
    <r>
      <rPr>
        <sz val="10"/>
        <color theme="1"/>
        <rFont val="BIZ UDPゴシック"/>
        <family val="3"/>
        <charset val="128"/>
      </rPr>
      <t>があります。
以下の設問では、選択肢中に特段の記載がない限り、貴院にて</t>
    </r>
    <r>
      <rPr>
        <u/>
        <sz val="10"/>
        <color rgb="FF9A0079"/>
        <rFont val="BIZ UDPゴシック"/>
        <family val="3"/>
        <charset val="128"/>
      </rPr>
      <t>「当直」扱いとしている産婦人科の診療業務を、仮に全て時間外労働とみなす</t>
    </r>
    <r>
      <rPr>
        <sz val="10"/>
        <color theme="1"/>
        <rFont val="BIZ UDPゴシック"/>
        <family val="3"/>
        <charset val="128"/>
      </rPr>
      <t>との想定で、ご回答ください。</t>
    </r>
    <rPh sb="1" eb="2">
      <t>トイ</t>
    </rPh>
    <rPh sb="6" eb="8">
      <t>カイトウ</t>
    </rPh>
    <rPh sb="9" eb="10">
      <t>ア</t>
    </rPh>
    <rPh sb="13" eb="15">
      <t>リュウイ</t>
    </rPh>
    <rPh sb="15" eb="16">
      <t>イタダ</t>
    </rPh>
    <rPh sb="19" eb="20">
      <t>テン</t>
    </rPh>
    <rPh sb="25" eb="27">
      <t>トウチョク</t>
    </rPh>
    <rPh sb="29" eb="32">
      <t>ジカンガイ</t>
    </rPh>
    <rPh sb="32" eb="34">
      <t>ロウドウ</t>
    </rPh>
    <rPh sb="35" eb="37">
      <t>トリアツカイ</t>
    </rPh>
    <rPh sb="53" eb="54">
      <t>クニ</t>
    </rPh>
    <rPh sb="54" eb="56">
      <t>ツウチ</t>
    </rPh>
    <rPh sb="151" eb="153">
      <t>キイン</t>
    </rPh>
    <rPh sb="159" eb="160">
      <t>アツカ</t>
    </rPh>
    <rPh sb="176" eb="178">
      <t>タイヨウ</t>
    </rPh>
    <rPh sb="193" eb="196">
      <t>カノウセイ</t>
    </rPh>
    <rPh sb="206" eb="208">
      <t>セツモン</t>
    </rPh>
    <rPh sb="211" eb="214">
      <t>センタクシ</t>
    </rPh>
    <rPh sb="214" eb="215">
      <t>チュウ</t>
    </rPh>
    <rPh sb="216" eb="218">
      <t>トクダン</t>
    </rPh>
    <rPh sb="219" eb="221">
      <t>キサイ</t>
    </rPh>
    <rPh sb="224" eb="225">
      <t>カギ</t>
    </rPh>
    <rPh sb="235" eb="236">
      <t>アツカ</t>
    </rPh>
    <rPh sb="260" eb="262">
      <t>ロウドウ</t>
    </rPh>
    <rPh sb="268" eb="270">
      <t>ソウテイ</t>
    </rPh>
    <rPh sb="273" eb="275">
      <t>カイトウ</t>
    </rPh>
    <phoneticPr fontId="10"/>
  </si>
  <si>
    <t>※(2)で「A水準に対応可能」と回答した病院は、本問にご回答ください。</t>
    <rPh sb="28" eb="30">
      <t>カイトウ</t>
    </rPh>
    <phoneticPr fontId="10"/>
  </si>
  <si>
    <t>(5) 貴院を主たる勤務先とする産婦人科医のうち、他院の産婦人科の夜間応援に行くことがある医師は何人ですか。</t>
    <rPh sb="4" eb="6">
      <t>キイン</t>
    </rPh>
    <rPh sb="7" eb="8">
      <t>シュ</t>
    </rPh>
    <rPh sb="10" eb="13">
      <t>キンムサキ</t>
    </rPh>
    <rPh sb="16" eb="20">
      <t>サンフジンカ</t>
    </rPh>
    <rPh sb="20" eb="21">
      <t>イ</t>
    </rPh>
    <rPh sb="25" eb="27">
      <t>タイン</t>
    </rPh>
    <rPh sb="28" eb="32">
      <t>サンフジンカ</t>
    </rPh>
    <rPh sb="33" eb="35">
      <t>ヤカン</t>
    </rPh>
    <rPh sb="35" eb="37">
      <t>オウエン</t>
    </rPh>
    <rPh sb="38" eb="39">
      <t>イ</t>
    </rPh>
    <rPh sb="45" eb="47">
      <t>イシ</t>
    </rPh>
    <rPh sb="48" eb="50">
      <t>ナンニン</t>
    </rPh>
    <phoneticPr fontId="10"/>
  </si>
  <si>
    <t>他院の産婦人科の夜間応援に
行くことがある産婦人科医の人数</t>
    <rPh sb="0" eb="1">
      <t>タ</t>
    </rPh>
    <rPh sb="1" eb="2">
      <t>イン</t>
    </rPh>
    <rPh sb="3" eb="7">
      <t>サンフジンカ</t>
    </rPh>
    <rPh sb="8" eb="10">
      <t>ヤカン</t>
    </rPh>
    <rPh sb="10" eb="12">
      <t>オウエン</t>
    </rPh>
    <rPh sb="14" eb="15">
      <t>イ</t>
    </rPh>
    <rPh sb="21" eb="25">
      <t>サンフジンカ</t>
    </rPh>
    <rPh sb="25" eb="26">
      <t>イ</t>
    </rPh>
    <rPh sb="27" eb="29">
      <t>ニンズウ</t>
    </rPh>
    <phoneticPr fontId="10"/>
  </si>
  <si>
    <t>(6) 貴院の産婦人科から他院の産婦人科への夜間応援勤務は、2024(令和6)年4月から医師の時間外労働規制が適用されても、</t>
    <rPh sb="4" eb="6">
      <t>キイン</t>
    </rPh>
    <rPh sb="7" eb="11">
      <t>サンフジンカ</t>
    </rPh>
    <rPh sb="13" eb="15">
      <t>タイン</t>
    </rPh>
    <rPh sb="16" eb="20">
      <t>サンフジンカ</t>
    </rPh>
    <rPh sb="22" eb="24">
      <t>ヤカン</t>
    </rPh>
    <rPh sb="24" eb="26">
      <t>オウエン</t>
    </rPh>
    <rPh sb="26" eb="28">
      <t>キンム</t>
    </rPh>
    <rPh sb="55" eb="57">
      <t>テキヨウ</t>
    </rPh>
    <phoneticPr fontId="10"/>
  </si>
  <si>
    <t>継続が可能ですか。</t>
    <phoneticPr fontId="10"/>
  </si>
  <si>
    <t>「医師の働き方改革」に伴う医師の時間外労働規制が、貴院に与える影響について、ご回答ください。</t>
    <rPh sb="1" eb="3">
      <t>イシ</t>
    </rPh>
    <rPh sb="4" eb="5">
      <t>ハタラ</t>
    </rPh>
    <rPh sb="6" eb="7">
      <t>カタ</t>
    </rPh>
    <rPh sb="7" eb="9">
      <t>カイカク</t>
    </rPh>
    <rPh sb="11" eb="12">
      <t>トモナ</t>
    </rPh>
    <rPh sb="13" eb="15">
      <t>イシ</t>
    </rPh>
    <rPh sb="16" eb="19">
      <t>ジカンガイ</t>
    </rPh>
    <rPh sb="19" eb="21">
      <t>ロウドウ</t>
    </rPh>
    <rPh sb="21" eb="23">
      <t>キセイ</t>
    </rPh>
    <rPh sb="25" eb="27">
      <t>キイン</t>
    </rPh>
    <rPh sb="28" eb="29">
      <t>アタ</t>
    </rPh>
    <rPh sb="31" eb="33">
      <t>エイキョウ</t>
    </rPh>
    <rPh sb="39" eb="41">
      <t>カイトウ</t>
    </rPh>
    <phoneticPr fontId="10"/>
  </si>
  <si>
    <t>(7) 2024(令和6)年4月から医師の時間外労働規制が適用された際に、貴院の産婦人科の夜間の人員確保に影響はありますか。</t>
    <rPh sb="29" eb="31">
      <t>テキヨウ</t>
    </rPh>
    <rPh sb="34" eb="35">
      <t>サイ</t>
    </rPh>
    <rPh sb="37" eb="39">
      <t>キイン</t>
    </rPh>
    <rPh sb="40" eb="44">
      <t>サンフジンカ</t>
    </rPh>
    <rPh sb="45" eb="47">
      <t>ヤカン</t>
    </rPh>
    <rPh sb="48" eb="50">
      <t>ジンイン</t>
    </rPh>
    <rPh sb="50" eb="52">
      <t>カクホ</t>
    </rPh>
    <rPh sb="53" eb="55">
      <t>エイキョウ</t>
    </rPh>
    <phoneticPr fontId="10"/>
  </si>
  <si>
    <t>貴院を主たる勤務先とする
常勤の産婦人科医</t>
    <rPh sb="0" eb="2">
      <t>キイン</t>
    </rPh>
    <rPh sb="3" eb="4">
      <t>シュ</t>
    </rPh>
    <rPh sb="6" eb="9">
      <t>キンムサキ</t>
    </rPh>
    <rPh sb="13" eb="15">
      <t>ジョウキン</t>
    </rPh>
    <rPh sb="16" eb="20">
      <t>サンフジンカ</t>
    </rPh>
    <rPh sb="20" eb="21">
      <t>イ</t>
    </rPh>
    <phoneticPr fontId="10"/>
  </si>
  <si>
    <t>貴院を主たる勤務先とする
非常勤の産婦人科医</t>
    <rPh sb="0" eb="2">
      <t>キイン</t>
    </rPh>
    <rPh sb="3" eb="4">
      <t>シュ</t>
    </rPh>
    <rPh sb="6" eb="9">
      <t>キンムサキ</t>
    </rPh>
    <rPh sb="13" eb="16">
      <t>ヒジョウキン</t>
    </rPh>
    <rPh sb="17" eb="21">
      <t>サンフジンカ</t>
    </rPh>
    <rPh sb="21" eb="22">
      <t>イ</t>
    </rPh>
    <phoneticPr fontId="10"/>
  </si>
  <si>
    <t>院外からの応援医師</t>
    <rPh sb="0" eb="2">
      <t>インガイ</t>
    </rPh>
    <rPh sb="5" eb="7">
      <t>オウエン</t>
    </rPh>
    <rPh sb="7" eb="9">
      <t>イシ</t>
    </rPh>
    <phoneticPr fontId="10"/>
  </si>
  <si>
    <r>
      <t>(1) 貴院では、産婦人科医の確保が必要となった場合、どこから確保していますか。主な経路や手段について、</t>
    </r>
    <r>
      <rPr>
        <u val="double"/>
        <sz val="12"/>
        <color rgb="FFFF4B00"/>
        <rFont val="BIZ UDゴシック"/>
        <family val="3"/>
        <charset val="128"/>
      </rPr>
      <t/>
    </r>
    <rPh sb="4" eb="6">
      <t>キイン</t>
    </rPh>
    <rPh sb="9" eb="13">
      <t>サンフジンカ</t>
    </rPh>
    <rPh sb="13" eb="14">
      <t>イ</t>
    </rPh>
    <rPh sb="15" eb="17">
      <t>カクホ</t>
    </rPh>
    <rPh sb="18" eb="20">
      <t>ヒツヨウ</t>
    </rPh>
    <rPh sb="24" eb="26">
      <t>バアイ</t>
    </rPh>
    <rPh sb="31" eb="33">
      <t>カクホ</t>
    </rPh>
    <rPh sb="40" eb="41">
      <t>オモ</t>
    </rPh>
    <rPh sb="42" eb="44">
      <t>ケイロ</t>
    </rPh>
    <rPh sb="45" eb="47">
      <t>シュダン</t>
    </rPh>
    <phoneticPr fontId="10"/>
  </si>
  <si>
    <t>&lt;名称を記入&gt;</t>
    <rPh sb="1" eb="3">
      <t>メイショウ</t>
    </rPh>
    <rPh sb="4" eb="6">
      <t>キニュウ</t>
    </rPh>
    <phoneticPr fontId="10"/>
  </si>
  <si>
    <t>②院外からの応援の産婦人科医を確保する場合</t>
    <rPh sb="1" eb="3">
      <t>インガイ</t>
    </rPh>
    <rPh sb="6" eb="8">
      <t>オウエン</t>
    </rPh>
    <rPh sb="9" eb="13">
      <t>サンフジンカ</t>
    </rPh>
    <rPh sb="13" eb="14">
      <t>イ</t>
    </rPh>
    <rPh sb="15" eb="17">
      <t>カクホ</t>
    </rPh>
    <rPh sb="19" eb="21">
      <t>バアイ</t>
    </rPh>
    <phoneticPr fontId="10"/>
  </si>
  <si>
    <t>「貴院を主たる勤務先とする産婦人科医を確保する場合」「院外からの応援の産婦人科医を確保する場合」の別に、</t>
    <rPh sb="1" eb="3">
      <t>キイン</t>
    </rPh>
    <rPh sb="4" eb="5">
      <t>シュ</t>
    </rPh>
    <rPh sb="7" eb="10">
      <t>キンムサキ</t>
    </rPh>
    <rPh sb="13" eb="17">
      <t>サンフジンカ</t>
    </rPh>
    <rPh sb="17" eb="18">
      <t>イ</t>
    </rPh>
    <rPh sb="19" eb="21">
      <t>カクホ</t>
    </rPh>
    <rPh sb="23" eb="25">
      <t>バアイ</t>
    </rPh>
    <rPh sb="27" eb="29">
      <t>インガイ</t>
    </rPh>
    <rPh sb="32" eb="34">
      <t>オウエン</t>
    </rPh>
    <rPh sb="35" eb="39">
      <t>サンフジンカ</t>
    </rPh>
    <rPh sb="39" eb="40">
      <t>イ</t>
    </rPh>
    <rPh sb="41" eb="43">
      <t>カクホ</t>
    </rPh>
    <rPh sb="45" eb="47">
      <t>バアイ</t>
    </rPh>
    <rPh sb="49" eb="50">
      <t>ベツ</t>
    </rPh>
    <phoneticPr fontId="10"/>
  </si>
  <si>
    <t>最大2つまでを選択してください。</t>
    <phoneticPr fontId="10"/>
  </si>
  <si>
    <t>(2) 貴院は将来、地域枠の産婦人科医師の派遣を受けることを希望しますか。</t>
    <rPh sb="4" eb="6">
      <t>キイン</t>
    </rPh>
    <rPh sb="7" eb="9">
      <t>ショウライ</t>
    </rPh>
    <rPh sb="10" eb="12">
      <t>チイキ</t>
    </rPh>
    <rPh sb="12" eb="13">
      <t>ワク</t>
    </rPh>
    <rPh sb="14" eb="18">
      <t>サンフジンカ</t>
    </rPh>
    <rPh sb="18" eb="20">
      <t>イシ</t>
    </rPh>
    <rPh sb="21" eb="23">
      <t>ハケン</t>
    </rPh>
    <rPh sb="24" eb="25">
      <t>ウ</t>
    </rPh>
    <rPh sb="30" eb="32">
      <t>キボウ</t>
    </rPh>
    <phoneticPr fontId="10"/>
  </si>
  <si>
    <r>
      <t>■問</t>
    </r>
    <r>
      <rPr>
        <sz val="11"/>
        <color theme="1"/>
        <rFont val="BIZ UDPゴシック"/>
        <family val="3"/>
        <charset val="128"/>
      </rPr>
      <t>11</t>
    </r>
    <r>
      <rPr>
        <sz val="11"/>
        <color theme="1"/>
        <rFont val="BIZ UDゴシック"/>
        <family val="3"/>
        <charset val="128"/>
      </rPr>
      <t xml:space="preserve">のご回答に当たりご留意頂きたい点（２）―院外からの応援医師について
</t>
    </r>
    <r>
      <rPr>
        <sz val="10"/>
        <color theme="1"/>
        <rFont val="BIZ UDPゴシック"/>
        <family val="3"/>
        <charset val="128"/>
      </rPr>
      <t>2024(</t>
    </r>
    <r>
      <rPr>
        <sz val="10"/>
        <color theme="1"/>
        <rFont val="BIZ UDゴシック"/>
        <family val="3"/>
        <charset val="128"/>
      </rPr>
      <t>令和</t>
    </r>
    <r>
      <rPr>
        <sz val="10"/>
        <color theme="1"/>
        <rFont val="BIZ UDPゴシック"/>
        <family val="3"/>
        <charset val="128"/>
      </rPr>
      <t>6)</t>
    </r>
    <r>
      <rPr>
        <sz val="10"/>
        <color theme="1"/>
        <rFont val="BIZ UDゴシック"/>
        <family val="3"/>
        <charset val="128"/>
      </rPr>
      <t>年</t>
    </r>
    <r>
      <rPr>
        <sz val="10"/>
        <color theme="1"/>
        <rFont val="BIZ UDPゴシック"/>
        <family val="3"/>
        <charset val="128"/>
      </rPr>
      <t>4</t>
    </r>
    <r>
      <rPr>
        <sz val="10"/>
        <color theme="1"/>
        <rFont val="BIZ UDゴシック"/>
        <family val="3"/>
        <charset val="128"/>
      </rPr>
      <t>月より、「医師の働き方改革」による医師の時間外労働規制が適用されると、</t>
    </r>
    <r>
      <rPr>
        <u/>
        <sz val="10"/>
        <color rgb="FF9A0079"/>
        <rFont val="BIZ UDPゴシック"/>
        <family val="3"/>
        <charset val="128"/>
      </rPr>
      <t>院外応援医師（＝診療に従事する医師のうち、主たる勤務先が他にある医師）の中には、これまで通りの院外応援が困難となる</t>
    </r>
    <r>
      <rPr>
        <sz val="10"/>
        <color theme="1"/>
        <rFont val="BIZ UDPゴシック"/>
        <family val="3"/>
        <charset val="128"/>
      </rPr>
      <t>医師が生じる可能性があります。
例えば、主たる勤務先における労働時間が50時間/週である医師は、主たる勤務先が連携(B)水準や(B)水準を取得していない場合、(A)水準の上限までの残り時間＝10時間/週を超える夜間応援が困難となります。
以下の設問では、</t>
    </r>
    <r>
      <rPr>
        <u/>
        <sz val="10"/>
        <color rgb="FF9A0079"/>
        <rFont val="BIZ UDPゴシック"/>
        <family val="3"/>
        <charset val="128"/>
      </rPr>
      <t>「院外応援医師が、主たる勤務先での労働時間によって、これまで通りの院外応援が困難となる」可能性も勘案した上で</t>
    </r>
    <r>
      <rPr>
        <sz val="10"/>
        <color theme="1"/>
        <rFont val="BIZ UDPゴシック"/>
        <family val="3"/>
        <charset val="128"/>
      </rPr>
      <t>、ご回答ください。</t>
    </r>
    <rPh sb="6" eb="8">
      <t>カイトウ</t>
    </rPh>
    <rPh sb="9" eb="10">
      <t>ア</t>
    </rPh>
    <rPh sb="13" eb="15">
      <t>リュウイ</t>
    </rPh>
    <rPh sb="15" eb="16">
      <t>イタダ</t>
    </rPh>
    <rPh sb="19" eb="20">
      <t>テン</t>
    </rPh>
    <rPh sb="24" eb="26">
      <t>インガイ</t>
    </rPh>
    <rPh sb="29" eb="31">
      <t>オウエン</t>
    </rPh>
    <rPh sb="31" eb="33">
      <t>イシ</t>
    </rPh>
    <rPh sb="85" eb="87">
      <t>インガイ</t>
    </rPh>
    <rPh sb="87" eb="89">
      <t>オウエン</t>
    </rPh>
    <rPh sb="89" eb="91">
      <t>イシ</t>
    </rPh>
    <rPh sb="93" eb="95">
      <t>シンリョウ</t>
    </rPh>
    <rPh sb="96" eb="98">
      <t>ジュウジ</t>
    </rPh>
    <rPh sb="100" eb="102">
      <t>イシ</t>
    </rPh>
    <rPh sb="106" eb="107">
      <t>シュ</t>
    </rPh>
    <rPh sb="109" eb="112">
      <t>キンムサキ</t>
    </rPh>
    <rPh sb="113" eb="114">
      <t>ホカ</t>
    </rPh>
    <rPh sb="117" eb="119">
      <t>イシ</t>
    </rPh>
    <rPh sb="121" eb="122">
      <t>ナカ</t>
    </rPh>
    <rPh sb="129" eb="130">
      <t>ドオ</t>
    </rPh>
    <rPh sb="132" eb="134">
      <t>インガイ</t>
    </rPh>
    <rPh sb="134" eb="136">
      <t>オウエン</t>
    </rPh>
    <rPh sb="137" eb="139">
      <t>コンナン</t>
    </rPh>
    <rPh sb="142" eb="144">
      <t>イシ</t>
    </rPh>
    <rPh sb="145" eb="146">
      <t>ショウ</t>
    </rPh>
    <rPh sb="148" eb="151">
      <t>カノウセイ</t>
    </rPh>
    <rPh sb="158" eb="159">
      <t>タト</t>
    </rPh>
    <rPh sb="162" eb="163">
      <t>シュ</t>
    </rPh>
    <rPh sb="165" eb="168">
      <t>キンムサキ</t>
    </rPh>
    <rPh sb="172" eb="174">
      <t>ロウドウ</t>
    </rPh>
    <rPh sb="174" eb="176">
      <t>ジカン</t>
    </rPh>
    <rPh sb="179" eb="181">
      <t>ジカン</t>
    </rPh>
    <rPh sb="182" eb="183">
      <t>シュウ</t>
    </rPh>
    <rPh sb="186" eb="188">
      <t>イシ</t>
    </rPh>
    <rPh sb="190" eb="191">
      <t>シュ</t>
    </rPh>
    <rPh sb="193" eb="196">
      <t>キンムサキ</t>
    </rPh>
    <rPh sb="224" eb="226">
      <t>スイジュン</t>
    </rPh>
    <rPh sb="227" eb="229">
      <t>ジョウゲン</t>
    </rPh>
    <rPh sb="232" eb="233">
      <t>ノコ</t>
    </rPh>
    <rPh sb="234" eb="236">
      <t>ジカン</t>
    </rPh>
    <rPh sb="239" eb="241">
      <t>ジカン</t>
    </rPh>
    <rPh sb="242" eb="243">
      <t>シュウ</t>
    </rPh>
    <rPh sb="247" eb="249">
      <t>ヤカン</t>
    </rPh>
    <rPh sb="249" eb="251">
      <t>オウエン</t>
    </rPh>
    <rPh sb="252" eb="254">
      <t>コンナン</t>
    </rPh>
    <rPh sb="261" eb="263">
      <t>イカ</t>
    </rPh>
    <rPh sb="264" eb="266">
      <t>セツモン</t>
    </rPh>
    <rPh sb="270" eb="272">
      <t>インガイ</t>
    </rPh>
    <rPh sb="272" eb="274">
      <t>オウエン</t>
    </rPh>
    <rPh sb="274" eb="276">
      <t>イシ</t>
    </rPh>
    <rPh sb="278" eb="279">
      <t>シュ</t>
    </rPh>
    <rPh sb="281" eb="284">
      <t>キンムサキ</t>
    </rPh>
    <rPh sb="286" eb="288">
      <t>ロウドウ</t>
    </rPh>
    <rPh sb="288" eb="290">
      <t>ジカン</t>
    </rPh>
    <rPh sb="299" eb="300">
      <t>ドオ</t>
    </rPh>
    <rPh sb="302" eb="304">
      <t>インガイ</t>
    </rPh>
    <rPh sb="304" eb="306">
      <t>オウエン</t>
    </rPh>
    <rPh sb="307" eb="309">
      <t>コンナン</t>
    </rPh>
    <rPh sb="313" eb="316">
      <t>カノウセイ</t>
    </rPh>
    <rPh sb="317" eb="319">
      <t>カンアン</t>
    </rPh>
    <rPh sb="321" eb="322">
      <t>ウエ</t>
    </rPh>
    <rPh sb="325" eb="327">
      <t>カイトウ</t>
    </rPh>
    <phoneticPr fontId="10"/>
  </si>
  <si>
    <t>(1) 貴院では、他院での業務と兼務している産婦人科医について、兼務先での労働時間を把握していますか。</t>
    <rPh sb="4" eb="6">
      <t>キイン</t>
    </rPh>
    <rPh sb="9" eb="10">
      <t>タ</t>
    </rPh>
    <rPh sb="10" eb="11">
      <t>イン</t>
    </rPh>
    <rPh sb="13" eb="15">
      <t>ギョウム</t>
    </rPh>
    <rPh sb="16" eb="18">
      <t>ケンム</t>
    </rPh>
    <rPh sb="22" eb="26">
      <t>サンフジンカ</t>
    </rPh>
    <rPh sb="26" eb="27">
      <t>イ</t>
    </rPh>
    <rPh sb="32" eb="34">
      <t>ケンム</t>
    </rPh>
    <rPh sb="34" eb="35">
      <t>サキ</t>
    </rPh>
    <rPh sb="37" eb="39">
      <t>ロウドウ</t>
    </rPh>
    <rPh sb="39" eb="41">
      <t>ジカン</t>
    </rPh>
    <rPh sb="42" eb="44">
      <t>ハアク</t>
    </rPh>
    <phoneticPr fontId="10"/>
  </si>
  <si>
    <t>② ハイリスク分娩への対応にあたり、院外からの応援医師によって対応する時間数の見込みについて</t>
    <rPh sb="18" eb="20">
      <t>インガイ</t>
    </rPh>
    <rPh sb="23" eb="25">
      <t>オウエン</t>
    </rPh>
    <rPh sb="25" eb="27">
      <t>イシ</t>
    </rPh>
    <rPh sb="31" eb="33">
      <t>タイオウ</t>
    </rPh>
    <rPh sb="35" eb="38">
      <t>ジカンスウ</t>
    </rPh>
    <rPh sb="39" eb="41">
      <t>ミコ</t>
    </rPh>
    <phoneticPr fontId="10"/>
  </si>
  <si>
    <r>
      <t>(8) 貴院では、2024(令和6)年4月より医師の時間外労働規制（※）が適用されたときに、</t>
    </r>
    <r>
      <rPr>
        <u val="double"/>
        <sz val="12"/>
        <color rgb="FF9A0079"/>
        <rFont val="BIZ UDゴシック"/>
        <family val="3"/>
        <charset val="128"/>
      </rPr>
      <t>ハイリスク分娩への対応</t>
    </r>
    <r>
      <rPr>
        <sz val="12"/>
        <color theme="1"/>
        <rFont val="BIZ UDゴシック"/>
        <family val="3"/>
        <charset val="128"/>
      </rPr>
      <t>に対し、</t>
    </r>
    <rPh sb="4" eb="6">
      <t>キイン</t>
    </rPh>
    <rPh sb="14" eb="16">
      <t>レイワ</t>
    </rPh>
    <rPh sb="18" eb="19">
      <t>ネン</t>
    </rPh>
    <rPh sb="20" eb="21">
      <t>ガツ</t>
    </rPh>
    <rPh sb="23" eb="25">
      <t>イシ</t>
    </rPh>
    <rPh sb="26" eb="29">
      <t>ジカンガイ</t>
    </rPh>
    <rPh sb="29" eb="31">
      <t>ロウドウ</t>
    </rPh>
    <rPh sb="31" eb="33">
      <t>キセイ</t>
    </rPh>
    <rPh sb="37" eb="39">
      <t>テキヨウ</t>
    </rPh>
    <rPh sb="51" eb="53">
      <t>ブンベン</t>
    </rPh>
    <rPh sb="55" eb="57">
      <t>タイオウ</t>
    </rPh>
    <phoneticPr fontId="10"/>
  </si>
  <si>
    <r>
      <t>見込まれますか。　</t>
    </r>
    <r>
      <rPr>
        <sz val="11"/>
        <color rgb="FF9A0079"/>
        <rFont val="BIZ UDゴシック"/>
        <family val="3"/>
        <charset val="128"/>
      </rPr>
      <t>※A水準…年960時間以内、B・C水準…年1860時間以内</t>
    </r>
    <rPh sb="0" eb="2">
      <t>ミコ</t>
    </rPh>
    <phoneticPr fontId="10"/>
  </si>
  <si>
    <t>① 産科外来にあたり、院外からの応援医師を増やす必要性について</t>
    <rPh sb="2" eb="4">
      <t>サンカ</t>
    </rPh>
    <rPh sb="4" eb="6">
      <t>ガイライ</t>
    </rPh>
    <rPh sb="11" eb="13">
      <t>インガイ</t>
    </rPh>
    <rPh sb="16" eb="18">
      <t>オウエン</t>
    </rPh>
    <rPh sb="18" eb="20">
      <t>イシ</t>
    </rPh>
    <rPh sb="21" eb="22">
      <t>フ</t>
    </rPh>
    <rPh sb="24" eb="27">
      <t>ヒツヨウセイ</t>
    </rPh>
    <phoneticPr fontId="10"/>
  </si>
  <si>
    <t>② 産科外来にあたり、院外からの応援医師によって対応する時間数の見込みについて</t>
    <rPh sb="2" eb="4">
      <t>サンカ</t>
    </rPh>
    <rPh sb="4" eb="6">
      <t>ガイライ</t>
    </rPh>
    <rPh sb="11" eb="13">
      <t>インガイ</t>
    </rPh>
    <rPh sb="16" eb="18">
      <t>オウエン</t>
    </rPh>
    <rPh sb="18" eb="20">
      <t>イシ</t>
    </rPh>
    <rPh sb="24" eb="26">
      <t>タイオウ</t>
    </rPh>
    <rPh sb="28" eb="31">
      <t>ジカンスウ</t>
    </rPh>
    <rPh sb="32" eb="34">
      <t>ミコ</t>
    </rPh>
    <phoneticPr fontId="10"/>
  </si>
  <si>
    <r>
      <t>(9) 貴院では、2024(令和6)年4月より医師の時間外労働規制（※）が適用されたときに、</t>
    </r>
    <r>
      <rPr>
        <u val="double"/>
        <sz val="12"/>
        <color rgb="FF9A0079"/>
        <rFont val="BIZ UDゴシック"/>
        <family val="3"/>
        <charset val="128"/>
      </rPr>
      <t>産科外来</t>
    </r>
    <r>
      <rPr>
        <sz val="12"/>
        <color theme="1"/>
        <rFont val="BIZ UDゴシック"/>
        <family val="3"/>
        <charset val="128"/>
      </rPr>
      <t>に対し、どのような影響が</t>
    </r>
    <rPh sb="4" eb="6">
      <t>キイン</t>
    </rPh>
    <rPh sb="14" eb="16">
      <t>レイワ</t>
    </rPh>
    <rPh sb="18" eb="19">
      <t>ネン</t>
    </rPh>
    <rPh sb="20" eb="21">
      <t>ガツ</t>
    </rPh>
    <rPh sb="23" eb="25">
      <t>イシ</t>
    </rPh>
    <rPh sb="26" eb="29">
      <t>ジカンガイ</t>
    </rPh>
    <rPh sb="29" eb="31">
      <t>ロウドウ</t>
    </rPh>
    <rPh sb="31" eb="33">
      <t>キセイ</t>
    </rPh>
    <rPh sb="37" eb="39">
      <t>テキヨウ</t>
    </rPh>
    <rPh sb="46" eb="48">
      <t>サンカ</t>
    </rPh>
    <rPh sb="48" eb="50">
      <t>ガイライ</t>
    </rPh>
    <rPh sb="51" eb="52">
      <t>タイ</t>
    </rPh>
    <rPh sb="59" eb="61">
      <t>エイキョウ</t>
    </rPh>
    <phoneticPr fontId="10"/>
  </si>
  <si>
    <t>貴院の小児科医の診療従事時間を10割(※)とした時の、各領域のおおよその比率</t>
    <rPh sb="0" eb="2">
      <t>キイン</t>
    </rPh>
    <rPh sb="3" eb="5">
      <t>ショウニ</t>
    </rPh>
    <rPh sb="5" eb="6">
      <t>カ</t>
    </rPh>
    <rPh sb="6" eb="7">
      <t>イ</t>
    </rPh>
    <rPh sb="8" eb="10">
      <t>シンリョウ</t>
    </rPh>
    <rPh sb="10" eb="12">
      <t>ジュウジ</t>
    </rPh>
    <rPh sb="12" eb="14">
      <t>ジカン</t>
    </rPh>
    <rPh sb="17" eb="18">
      <t>ワリ</t>
    </rPh>
    <rPh sb="24" eb="25">
      <t>トキ</t>
    </rPh>
    <rPh sb="27" eb="28">
      <t>カク</t>
    </rPh>
    <rPh sb="28" eb="30">
      <t>リョウイキ</t>
    </rPh>
    <rPh sb="36" eb="38">
      <t>ヒリツ</t>
    </rPh>
    <phoneticPr fontId="10"/>
  </si>
  <si>
    <t>新生児領域での診療</t>
    <rPh sb="0" eb="3">
      <t>シンセイジ</t>
    </rPh>
    <rPh sb="3" eb="5">
      <t>リョウイキ</t>
    </rPh>
    <rPh sb="7" eb="9">
      <t>シンリョウ</t>
    </rPh>
    <phoneticPr fontId="10"/>
  </si>
  <si>
    <t>新生児以外の小児科領域での診療</t>
    <rPh sb="0" eb="3">
      <t>シンセイジ</t>
    </rPh>
    <rPh sb="3" eb="5">
      <t>イガイ</t>
    </rPh>
    <rPh sb="6" eb="8">
      <t>ショウニ</t>
    </rPh>
    <rPh sb="8" eb="9">
      <t>カ</t>
    </rPh>
    <rPh sb="9" eb="11">
      <t>リョウイキ</t>
    </rPh>
    <rPh sb="13" eb="15">
      <t>シンリョウ</t>
    </rPh>
    <phoneticPr fontId="10"/>
  </si>
  <si>
    <t>上記以外の小児科医</t>
    <rPh sb="0" eb="2">
      <t>ジョウキ</t>
    </rPh>
    <rPh sb="2" eb="4">
      <t>イガイ</t>
    </rPh>
    <rPh sb="5" eb="7">
      <t>ショウニ</t>
    </rPh>
    <rPh sb="7" eb="8">
      <t>カ</t>
    </rPh>
    <rPh sb="8" eb="9">
      <t>イ</t>
    </rPh>
    <phoneticPr fontId="10"/>
  </si>
  <si>
    <t>新生児医療を専門とする小児科医</t>
    <rPh sb="0" eb="3">
      <t>シンセイジ</t>
    </rPh>
    <rPh sb="3" eb="5">
      <t>イリョウ</t>
    </rPh>
    <rPh sb="6" eb="8">
      <t>センモン</t>
    </rPh>
    <rPh sb="11" eb="13">
      <t>ショウニ</t>
    </rPh>
    <rPh sb="13" eb="14">
      <t>カ</t>
    </rPh>
    <rPh sb="14" eb="15">
      <t>イ</t>
    </rPh>
    <phoneticPr fontId="10"/>
  </si>
  <si>
    <t>①夜間の人員配置</t>
    <rPh sb="1" eb="3">
      <t>ヤカン</t>
    </rPh>
    <rPh sb="4" eb="6">
      <t>ジンイン</t>
    </rPh>
    <rPh sb="6" eb="8">
      <t>ハイチ</t>
    </rPh>
    <phoneticPr fontId="10"/>
  </si>
  <si>
    <t>②休日日中の人員配置</t>
    <rPh sb="1" eb="3">
      <t>キュウジツ</t>
    </rPh>
    <rPh sb="3" eb="5">
      <t>ニッチュウ</t>
    </rPh>
    <rPh sb="6" eb="8">
      <t>ジンイン</t>
    </rPh>
    <rPh sb="8" eb="10">
      <t>ハイチ</t>
    </rPh>
    <phoneticPr fontId="10"/>
  </si>
  <si>
    <t>日勤（業務時間）
による分</t>
    <rPh sb="0" eb="2">
      <t>ニッキン</t>
    </rPh>
    <rPh sb="3" eb="5">
      <t>ギョウム</t>
    </rPh>
    <rPh sb="5" eb="7">
      <t>ジカン</t>
    </rPh>
    <rPh sb="12" eb="13">
      <t>ブン</t>
    </rPh>
    <phoneticPr fontId="10"/>
  </si>
  <si>
    <t>(4) 貴院のNICUの、1ヶ月における夜間や休日の医師の配置の延べ時間数全体を10割とした時の、「夜勤/日勤による対応分」と</t>
    <rPh sb="4" eb="6">
      <t>キイン</t>
    </rPh>
    <rPh sb="23" eb="25">
      <t>キュウジツ</t>
    </rPh>
    <rPh sb="26" eb="28">
      <t>イシ</t>
    </rPh>
    <rPh sb="32" eb="33">
      <t>ノ</t>
    </rPh>
    <rPh sb="34" eb="36">
      <t>ジカン</t>
    </rPh>
    <rPh sb="36" eb="37">
      <t>スウ</t>
    </rPh>
    <rPh sb="37" eb="39">
      <t>ゼンタイ</t>
    </rPh>
    <rPh sb="42" eb="43">
      <t>ワリ</t>
    </rPh>
    <rPh sb="46" eb="47">
      <t>トキ</t>
    </rPh>
    <rPh sb="50" eb="52">
      <t>ヤキン</t>
    </rPh>
    <rPh sb="53" eb="55">
      <t>ニッキン</t>
    </rPh>
    <rPh sb="58" eb="60">
      <t>タイオウ</t>
    </rPh>
    <rPh sb="60" eb="61">
      <t>ブン</t>
    </rPh>
    <phoneticPr fontId="10"/>
  </si>
  <si>
    <t>※「日勤」＋「当直」＝10.0割となるように回答してください。</t>
    <rPh sb="2" eb="4">
      <t>ニッキン</t>
    </rPh>
    <rPh sb="7" eb="9">
      <t>トウチョク</t>
    </rPh>
    <rPh sb="15" eb="16">
      <t>ワリ</t>
    </rPh>
    <rPh sb="22" eb="24">
      <t>カイトウ</t>
    </rPh>
    <phoneticPr fontId="10"/>
  </si>
  <si>
    <t>(4) 貴院の産婦人科の、1ヶ月における夜間や休日の医師の配置の延べ時間数全体を10割とした時の、「夜勤/日勤による対応分」と</t>
    <rPh sb="4" eb="6">
      <t>キイン</t>
    </rPh>
    <rPh sb="7" eb="11">
      <t>サンフジンカ</t>
    </rPh>
    <rPh sb="23" eb="25">
      <t>キュウジツ</t>
    </rPh>
    <rPh sb="26" eb="28">
      <t>イシ</t>
    </rPh>
    <rPh sb="32" eb="33">
      <t>ノ</t>
    </rPh>
    <rPh sb="34" eb="36">
      <t>ジカン</t>
    </rPh>
    <rPh sb="36" eb="37">
      <t>スウ</t>
    </rPh>
    <rPh sb="37" eb="39">
      <t>ゼンタイ</t>
    </rPh>
    <rPh sb="42" eb="43">
      <t>ワリ</t>
    </rPh>
    <rPh sb="46" eb="47">
      <t>トキ</t>
    </rPh>
    <rPh sb="50" eb="52">
      <t>ヤキン</t>
    </rPh>
    <rPh sb="53" eb="55">
      <t>ニッキン</t>
    </rPh>
    <rPh sb="58" eb="60">
      <t>タイオウ</t>
    </rPh>
    <rPh sb="60" eb="61">
      <t>ブン</t>
    </rPh>
    <phoneticPr fontId="10"/>
  </si>
  <si>
    <t>休日日中の人員配置の延べ時間</t>
    <rPh sb="0" eb="2">
      <t>キュウジツ</t>
    </rPh>
    <rPh sb="2" eb="4">
      <t>ニッチュウ</t>
    </rPh>
    <rPh sb="5" eb="7">
      <t>ジンイン</t>
    </rPh>
    <rPh sb="7" eb="9">
      <t>ハイチ</t>
    </rPh>
    <rPh sb="10" eb="11">
      <t>ノ</t>
    </rPh>
    <rPh sb="12" eb="14">
      <t>ジカン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</si>
</sst>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件 &quot;"/>
    <numFmt numFmtId="177" formatCode="#,##0&quot;人 &quot;"/>
    <numFmt numFmtId="178" formatCode="#,##0&quot;回 &quot;"/>
    <numFmt numFmtId="179" formatCode="#,##0&quot;件/週 &quot;"/>
    <numFmt numFmtId="180" formatCode="#,##0.0&quot;人 &quot;"/>
    <numFmt numFmtId="181" formatCode="#,##0.0&quot;割 &quot;"/>
    <numFmt numFmtId="182" formatCode="0_ "/>
  </numFmts>
  <fonts count="32" x14ac:knownFonts="1">
    <font>
      <sz val="11"/>
      <color theme="1"/>
      <name val="游ゴシック"/>
      <family val="2"/>
      <scheme val="minor"/>
    </font>
    <font>
      <sz val="6"/>
      <name val="游ゴシック"/>
      <family val="3"/>
      <charset val="128"/>
      <scheme val="minor"/>
    </font>
    <font>
      <sz val="10"/>
      <color theme="1"/>
      <name val="BIZ UDゴシック"/>
      <family val="3"/>
      <charset val="128"/>
    </font>
    <font>
      <sz val="11"/>
      <color theme="1"/>
      <name val="BIZ UDゴシック"/>
      <family val="3"/>
      <charset val="128"/>
    </font>
    <font>
      <sz val="9"/>
      <color theme="1"/>
      <name val="BIZ UDゴシック"/>
      <family val="3"/>
      <charset val="128"/>
    </font>
    <font>
      <sz val="10"/>
      <color theme="1"/>
      <name val="BIZ UDPゴシック"/>
      <family val="3"/>
      <charset val="128"/>
    </font>
    <font>
      <sz val="12"/>
      <color theme="1"/>
      <name val="BIZ UDゴシック"/>
      <family val="3"/>
      <charset val="128"/>
    </font>
    <font>
      <sz val="12"/>
      <color theme="0"/>
      <name val="BIZ UDゴシック"/>
      <family val="3"/>
      <charset val="128"/>
    </font>
    <font>
      <sz val="14"/>
      <color theme="1"/>
      <name val="BIZ UDゴシック"/>
      <family val="3"/>
      <charset val="128"/>
    </font>
    <font>
      <b/>
      <sz val="16"/>
      <color theme="0"/>
      <name val="BIZ UDゴシック"/>
      <family val="3"/>
      <charset val="128"/>
    </font>
    <font>
      <sz val="6"/>
      <name val="游ゴシック"/>
      <family val="2"/>
      <charset val="128"/>
      <scheme val="minor"/>
    </font>
    <font>
      <b/>
      <sz val="14"/>
      <color theme="1"/>
      <name val="BIZ UDゴシック"/>
      <family val="3"/>
      <charset val="128"/>
    </font>
    <font>
      <b/>
      <sz val="11"/>
      <color theme="0"/>
      <name val="BIZ UDゴシック"/>
      <family val="3"/>
      <charset val="128"/>
    </font>
    <font>
      <sz val="12"/>
      <color theme="1"/>
      <name val="BIZ UDPゴシック"/>
      <family val="3"/>
      <charset val="128"/>
    </font>
    <font>
      <sz val="11"/>
      <color rgb="FFFF4B00"/>
      <name val="BIZ UDゴシック"/>
      <family val="3"/>
      <charset val="128"/>
    </font>
    <font>
      <sz val="10"/>
      <color rgb="FF9A0079"/>
      <name val="BIZ UDゴシック"/>
      <family val="3"/>
      <charset val="128"/>
    </font>
    <font>
      <sz val="11"/>
      <color rgb="FF9A0079"/>
      <name val="BIZ UDゴシック"/>
      <family val="3"/>
      <charset val="128"/>
    </font>
    <font>
      <sz val="11"/>
      <color theme="1"/>
      <name val="BIZ UDPゴシック"/>
      <family val="3"/>
      <charset val="128"/>
    </font>
    <font>
      <sz val="10"/>
      <color theme="0" tint="-0.34998626667073579"/>
      <name val="BIZ UDゴシック"/>
      <family val="3"/>
      <charset val="128"/>
    </font>
    <font>
      <u val="double"/>
      <sz val="12"/>
      <color rgb="FFFF4B00"/>
      <name val="BIZ UDゴシック"/>
      <family val="3"/>
      <charset val="128"/>
    </font>
    <font>
      <b/>
      <sz val="12"/>
      <color theme="0"/>
      <name val="BIZ UDゴシック"/>
      <family val="3"/>
      <charset val="128"/>
    </font>
    <font>
      <sz val="10"/>
      <color rgb="FF9A0079"/>
      <name val="BIZ UDPゴシック"/>
      <family val="3"/>
      <charset val="128"/>
    </font>
    <font>
      <sz val="11"/>
      <color rgb="FF9A0079"/>
      <name val="BIZ UDPゴシック"/>
      <family val="3"/>
      <charset val="128"/>
    </font>
    <font>
      <sz val="12"/>
      <color rgb="FFFF4B00"/>
      <name val="BIZ UDゴシック"/>
      <family val="3"/>
      <charset val="128"/>
    </font>
    <font>
      <sz val="12"/>
      <color rgb="FF9A0079"/>
      <name val="BIZ UDゴシック"/>
      <family val="3"/>
      <charset val="128"/>
    </font>
    <font>
      <u/>
      <sz val="11"/>
      <color rgb="FFFF4B00"/>
      <name val="BIZ UDゴシック"/>
      <family val="3"/>
      <charset val="128"/>
    </font>
    <font>
      <sz val="10"/>
      <color theme="0"/>
      <name val="BIZ UDゴシック"/>
      <family val="3"/>
      <charset val="128"/>
    </font>
    <font>
      <sz val="11"/>
      <color rgb="FFFF4B00"/>
      <name val="BIZ UDPゴシック"/>
      <family val="3"/>
      <charset val="128"/>
    </font>
    <font>
      <sz val="8"/>
      <color theme="1"/>
      <name val="BIZ UDゴシック"/>
      <family val="3"/>
      <charset val="128"/>
    </font>
    <font>
      <u/>
      <sz val="10"/>
      <color rgb="FF9A0079"/>
      <name val="BIZ UDPゴシック"/>
      <family val="3"/>
      <charset val="128"/>
    </font>
    <font>
      <u val="double"/>
      <sz val="12"/>
      <color rgb="FF9A0079"/>
      <name val="BIZ UDゴシック"/>
      <family val="3"/>
      <charset val="128"/>
    </font>
    <font>
      <u val="double"/>
      <sz val="10"/>
      <color rgb="FF9A0079"/>
      <name val="BIZ UDPゴシック"/>
      <family val="3"/>
      <charset val="128"/>
    </font>
  </fonts>
  <fills count="18">
    <fill>
      <patternFill patternType="none"/>
    </fill>
    <fill>
      <patternFill patternType="gray125"/>
    </fill>
    <fill>
      <patternFill patternType="solid">
        <fgColor rgb="FF804000"/>
        <bgColor indexed="64"/>
      </patternFill>
    </fill>
    <fill>
      <patternFill patternType="solid">
        <fgColor rgb="FFFFFF80"/>
        <bgColor indexed="64"/>
      </patternFill>
    </fill>
    <fill>
      <patternFill patternType="solid">
        <fgColor rgb="FFFFCABF"/>
        <bgColor indexed="64"/>
      </patternFill>
    </fill>
    <fill>
      <patternFill patternType="solid">
        <fgColor theme="0"/>
        <bgColor indexed="64"/>
      </patternFill>
    </fill>
    <fill>
      <patternFill patternType="solid">
        <fgColor rgb="FFFF8082"/>
        <bgColor indexed="64"/>
      </patternFill>
    </fill>
    <fill>
      <patternFill patternType="solid">
        <fgColor rgb="FFFFFF00"/>
        <bgColor indexed="64"/>
      </patternFill>
    </fill>
    <fill>
      <patternFill patternType="solid">
        <fgColor rgb="FFCCFF66"/>
        <bgColor indexed="64"/>
      </patternFill>
    </fill>
    <fill>
      <patternFill patternType="solid">
        <fgColor theme="9" tint="-0.499984740745262"/>
        <bgColor indexed="64"/>
      </patternFill>
    </fill>
    <fill>
      <patternFill patternType="solid">
        <fgColor rgb="FF77D9A8"/>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3AF7A"/>
        <bgColor indexed="64"/>
      </patternFill>
    </fill>
    <fill>
      <patternFill patternType="solid">
        <fgColor rgb="FF92D050"/>
        <bgColor indexed="64"/>
      </patternFill>
    </fill>
    <fill>
      <patternFill patternType="solid">
        <fgColor rgb="FFD8F255"/>
        <bgColor indexed="64"/>
      </patternFill>
    </fill>
    <fill>
      <patternFill patternType="solid">
        <fgColor rgb="FFFFCA80"/>
        <bgColor indexed="64"/>
      </patternFill>
    </fill>
  </fills>
  <borders count="23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thick">
        <color rgb="FF804000"/>
      </left>
      <right/>
      <top style="thick">
        <color rgb="FF804000"/>
      </top>
      <bottom style="thick">
        <color rgb="FF804000"/>
      </bottom>
      <diagonal/>
    </border>
    <border>
      <left/>
      <right style="thick">
        <color rgb="FF804000"/>
      </right>
      <top style="thick">
        <color rgb="FF804000"/>
      </top>
      <bottom style="thick">
        <color rgb="FF804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rgb="FF804000"/>
      </top>
      <bottom style="thick">
        <color rgb="FF804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ck">
        <color rgb="FFFF4B00"/>
      </right>
      <top style="thin">
        <color theme="1"/>
      </top>
      <bottom/>
      <diagonal/>
    </border>
    <border>
      <left style="thick">
        <color rgb="FFFF4B00"/>
      </left>
      <right style="thin">
        <color theme="1"/>
      </right>
      <top style="thin">
        <color theme="1"/>
      </top>
      <bottom/>
      <diagonal/>
    </border>
    <border>
      <left style="thick">
        <color rgb="FFFF4B00"/>
      </left>
      <right style="thick">
        <color rgb="FFFF4B00"/>
      </right>
      <top style="thin">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bottom style="thin">
        <color theme="1"/>
      </bottom>
      <diagonal/>
    </border>
    <border>
      <left/>
      <right style="thin">
        <color theme="1"/>
      </right>
      <top/>
      <bottom/>
      <diagonal/>
    </border>
    <border>
      <left style="thin">
        <color theme="1"/>
      </left>
      <right/>
      <top/>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ck">
        <color rgb="FF804000"/>
      </right>
      <top style="thin">
        <color theme="1"/>
      </top>
      <bottom style="dotted">
        <color theme="1"/>
      </bottom>
      <diagonal/>
    </border>
    <border>
      <left/>
      <right/>
      <top style="dotted">
        <color theme="1"/>
      </top>
      <bottom style="dotted">
        <color theme="1"/>
      </bottom>
      <diagonal/>
    </border>
    <border>
      <left style="thick">
        <color rgb="FF804000"/>
      </left>
      <right style="thin">
        <color theme="1"/>
      </right>
      <top style="dotted">
        <color theme="1"/>
      </top>
      <bottom style="dotted">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ck">
        <color rgb="FF804000"/>
      </right>
      <top style="thin">
        <color theme="1"/>
      </top>
      <bottom style="thin">
        <color theme="1"/>
      </bottom>
      <diagonal/>
    </border>
    <border>
      <left style="thick">
        <color rgb="FF804000"/>
      </left>
      <right/>
      <top/>
      <bottom/>
      <diagonal/>
    </border>
    <border>
      <left style="thin">
        <color theme="1"/>
      </left>
      <right/>
      <top/>
      <bottom style="thin">
        <color theme="1"/>
      </bottom>
      <diagonal/>
    </border>
    <border>
      <left/>
      <right/>
      <top style="dotted">
        <color theme="1"/>
      </top>
      <bottom style="thin">
        <color theme="1"/>
      </bottom>
      <diagonal/>
    </border>
    <border>
      <left/>
      <right style="thick">
        <color rgb="FF804000"/>
      </right>
      <top style="dotted">
        <color theme="1"/>
      </top>
      <bottom style="thin">
        <color theme="1"/>
      </bottom>
      <diagonal/>
    </border>
    <border>
      <left style="thin">
        <color theme="1"/>
      </left>
      <right/>
      <top style="dotted">
        <color theme="1"/>
      </top>
      <bottom style="thin">
        <color theme="1"/>
      </bottom>
      <diagonal/>
    </border>
    <border>
      <left style="thick">
        <color rgb="FF804000"/>
      </left>
      <right/>
      <top style="thin">
        <color theme="1"/>
      </top>
      <bottom style="thin">
        <color theme="1"/>
      </bottom>
      <diagonal/>
    </border>
    <border>
      <left/>
      <right/>
      <top style="thick">
        <color rgb="FF804000"/>
      </top>
      <bottom/>
      <diagonal/>
    </border>
    <border>
      <left/>
      <right/>
      <top/>
      <bottom style="thick">
        <color rgb="FF804000"/>
      </bottom>
      <diagonal/>
    </border>
    <border>
      <left/>
      <right/>
      <top/>
      <bottom style="thin">
        <color indexed="64"/>
      </bottom>
      <diagonal/>
    </border>
    <border>
      <left style="thin">
        <color auto="1"/>
      </left>
      <right/>
      <top style="thin">
        <color auto="1"/>
      </top>
      <bottom/>
      <diagonal/>
    </border>
    <border>
      <left style="thin">
        <color indexed="64"/>
      </left>
      <right/>
      <top/>
      <bottom/>
      <diagonal/>
    </border>
    <border>
      <left style="thick">
        <color rgb="FF804000"/>
      </left>
      <right/>
      <top style="thick">
        <color rgb="FF804000"/>
      </top>
      <bottom style="dotted">
        <color theme="1"/>
      </bottom>
      <diagonal/>
    </border>
    <border>
      <left/>
      <right/>
      <top style="thick">
        <color rgb="FF804000"/>
      </top>
      <bottom style="dotted">
        <color theme="1"/>
      </bottom>
      <diagonal/>
    </border>
    <border>
      <left/>
      <right style="thick">
        <color rgb="FF804000"/>
      </right>
      <top style="thick">
        <color rgb="FF804000"/>
      </top>
      <bottom style="dotted">
        <color theme="1"/>
      </bottom>
      <diagonal/>
    </border>
    <border>
      <left style="thick">
        <color rgb="FF804000"/>
      </left>
      <right/>
      <top style="dotted">
        <color theme="1"/>
      </top>
      <bottom style="thick">
        <color rgb="FF804000"/>
      </bottom>
      <diagonal/>
    </border>
    <border>
      <left/>
      <right/>
      <top style="dotted">
        <color theme="1"/>
      </top>
      <bottom style="thick">
        <color rgb="FF804000"/>
      </bottom>
      <diagonal/>
    </border>
    <border>
      <left/>
      <right style="thick">
        <color rgb="FF804000"/>
      </right>
      <top style="dotted">
        <color theme="1"/>
      </top>
      <bottom style="thick">
        <color rgb="FF804000"/>
      </bottom>
      <diagonal/>
    </border>
    <border>
      <left/>
      <right style="thin">
        <color theme="1"/>
      </right>
      <top style="thin">
        <color theme="1"/>
      </top>
      <bottom style="thin">
        <color theme="1"/>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ck">
        <color rgb="FF804000"/>
      </left>
      <right style="thin">
        <color theme="1"/>
      </right>
      <top style="thick">
        <color rgb="FF804000"/>
      </top>
      <bottom style="dotted">
        <color theme="1"/>
      </bottom>
      <diagonal/>
    </border>
    <border>
      <left style="thin">
        <color theme="1"/>
      </left>
      <right style="thin">
        <color theme="1"/>
      </right>
      <top style="thick">
        <color rgb="FF804000"/>
      </top>
      <bottom style="dotted">
        <color theme="1"/>
      </bottom>
      <diagonal/>
    </border>
    <border>
      <left style="thin">
        <color theme="1"/>
      </left>
      <right style="thick">
        <color rgb="FF804000"/>
      </right>
      <top style="thick">
        <color rgb="FF804000"/>
      </top>
      <bottom style="dotted">
        <color theme="1"/>
      </bottom>
      <diagonal/>
    </border>
    <border>
      <left style="thin">
        <color theme="1"/>
      </left>
      <right style="thick">
        <color rgb="FF804000"/>
      </right>
      <top style="dotted">
        <color theme="1"/>
      </top>
      <bottom style="dotted">
        <color theme="1"/>
      </bottom>
      <diagonal/>
    </border>
    <border>
      <left style="thick">
        <color rgb="FF804000"/>
      </left>
      <right style="thin">
        <color theme="1"/>
      </right>
      <top style="dotted">
        <color theme="1"/>
      </top>
      <bottom style="thick">
        <color rgb="FF804000"/>
      </bottom>
      <diagonal/>
    </border>
    <border>
      <left style="thin">
        <color theme="1"/>
      </left>
      <right style="thin">
        <color theme="1"/>
      </right>
      <top style="dotted">
        <color theme="1"/>
      </top>
      <bottom style="thick">
        <color rgb="FF804000"/>
      </bottom>
      <diagonal/>
    </border>
    <border>
      <left style="thin">
        <color theme="1"/>
      </left>
      <right style="thick">
        <color rgb="FF804000"/>
      </right>
      <top style="dotted">
        <color theme="1"/>
      </top>
      <bottom style="thick">
        <color rgb="FF804000"/>
      </bottom>
      <diagonal/>
    </border>
    <border>
      <left/>
      <right style="thick">
        <color rgb="FF804000"/>
      </right>
      <top style="thin">
        <color theme="1"/>
      </top>
      <bottom/>
      <diagonal/>
    </border>
    <border>
      <left style="dotted">
        <color theme="1"/>
      </left>
      <right/>
      <top style="dotted">
        <color theme="1"/>
      </top>
      <bottom style="dotted">
        <color theme="1"/>
      </bottom>
      <diagonal/>
    </border>
    <border>
      <left style="dotted">
        <color theme="1"/>
      </left>
      <right/>
      <top style="dotted">
        <color theme="1"/>
      </top>
      <bottom style="thin">
        <color theme="1"/>
      </bottom>
      <diagonal/>
    </border>
    <border>
      <left/>
      <right style="thin">
        <color theme="1"/>
      </right>
      <top style="dotted">
        <color theme="1"/>
      </top>
      <bottom/>
      <diagonal/>
    </border>
    <border>
      <left/>
      <right style="thin">
        <color theme="1"/>
      </right>
      <top style="dotted">
        <color theme="1"/>
      </top>
      <bottom style="thick">
        <color rgb="FF804000"/>
      </bottom>
      <diagonal/>
    </border>
    <border>
      <left style="thin">
        <color theme="1"/>
      </left>
      <right style="thick">
        <color rgb="FF804000"/>
      </right>
      <top style="dotted">
        <color theme="1"/>
      </top>
      <bottom/>
      <diagonal/>
    </border>
    <border>
      <left style="thin">
        <color theme="1"/>
      </left>
      <right style="thin">
        <color theme="1"/>
      </right>
      <top/>
      <bottom style="thick">
        <color rgb="FF804000"/>
      </bottom>
      <diagonal/>
    </border>
    <border>
      <left style="thin">
        <color theme="1"/>
      </left>
      <right/>
      <top/>
      <bottom style="thick">
        <color rgb="FF804000"/>
      </bottom>
      <diagonal/>
    </border>
    <border>
      <left style="thin">
        <color theme="1"/>
      </left>
      <right style="thin">
        <color theme="1"/>
      </right>
      <top/>
      <bottom/>
      <diagonal/>
    </border>
    <border>
      <left style="thin">
        <color theme="1"/>
      </left>
      <right/>
      <top style="thin">
        <color theme="1"/>
      </top>
      <bottom style="thick">
        <color rgb="FF804000"/>
      </bottom>
      <diagonal/>
    </border>
    <border>
      <left/>
      <right style="thin">
        <color theme="1"/>
      </right>
      <top style="thin">
        <color theme="1"/>
      </top>
      <bottom style="thick">
        <color rgb="FF804000"/>
      </bottom>
      <diagonal/>
    </border>
    <border>
      <left style="thin">
        <color theme="1"/>
      </left>
      <right style="thick">
        <color rgb="FF804000"/>
      </right>
      <top style="thick">
        <color rgb="FF804000"/>
      </top>
      <bottom/>
      <diagonal/>
    </border>
    <border>
      <left style="thin">
        <color theme="1"/>
      </left>
      <right style="thin">
        <color theme="1"/>
      </right>
      <top style="thick">
        <color rgb="FF804000"/>
      </top>
      <bottom/>
      <diagonal/>
    </border>
    <border>
      <left style="thin">
        <color theme="1"/>
      </left>
      <right style="thick">
        <color rgb="FF804000"/>
      </right>
      <top/>
      <bottom/>
      <diagonal/>
    </border>
    <border>
      <left style="thin">
        <color theme="1"/>
      </left>
      <right style="thick">
        <color rgb="FF804000"/>
      </right>
      <top style="thin">
        <color theme="1"/>
      </top>
      <bottom/>
      <diagonal/>
    </border>
    <border>
      <left style="thin">
        <color theme="1"/>
      </left>
      <right style="thin">
        <color theme="1"/>
      </right>
      <top style="thin">
        <color theme="1"/>
      </top>
      <bottom/>
      <diagonal/>
    </border>
    <border>
      <left/>
      <right style="thin">
        <color theme="1"/>
      </right>
      <top/>
      <bottom style="thin">
        <color theme="1"/>
      </bottom>
      <diagonal/>
    </border>
    <border>
      <left/>
      <right/>
      <top style="thin">
        <color theme="1"/>
      </top>
      <bottom style="thick">
        <color rgb="FF804000"/>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ck">
        <color rgb="FF804000"/>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ck">
        <color rgb="FF804000"/>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thick">
        <color rgb="FF804000"/>
      </left>
      <right style="thin">
        <color theme="1"/>
      </right>
      <top style="thick">
        <color rgb="FF804000"/>
      </top>
      <bottom style="thick">
        <color rgb="FF804000"/>
      </bottom>
      <diagonal/>
    </border>
    <border>
      <left style="thin">
        <color theme="1"/>
      </left>
      <right style="thick">
        <color rgb="FF804000"/>
      </right>
      <top style="thick">
        <color rgb="FF804000"/>
      </top>
      <bottom style="thick">
        <color rgb="FF804000"/>
      </bottom>
      <diagonal/>
    </border>
    <border>
      <left/>
      <right/>
      <top style="dotted">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indexed="64"/>
      </bottom>
      <diagonal/>
    </border>
    <border>
      <left/>
      <right style="thick">
        <color rgb="FF804000"/>
      </right>
      <top style="thin">
        <color indexed="64"/>
      </top>
      <bottom style="dotted">
        <color indexed="64"/>
      </bottom>
      <diagonal/>
    </border>
    <border>
      <left/>
      <right style="thick">
        <color rgb="FF804000"/>
      </right>
      <top style="dotted">
        <color indexed="64"/>
      </top>
      <bottom style="thin">
        <color indexed="64"/>
      </bottom>
      <diagonal/>
    </border>
    <border>
      <left style="dotted">
        <color theme="1"/>
      </left>
      <right style="dotted">
        <color theme="1"/>
      </right>
      <top style="dotted">
        <color theme="1"/>
      </top>
      <bottom style="thick">
        <color rgb="FF804000"/>
      </bottom>
      <diagonal/>
    </border>
    <border>
      <left style="thick">
        <color rgb="FF804000"/>
      </left>
      <right style="dotted">
        <color theme="1"/>
      </right>
      <top style="thick">
        <color rgb="FF804000"/>
      </top>
      <bottom style="dotted">
        <color theme="1"/>
      </bottom>
      <diagonal/>
    </border>
    <border>
      <left style="dotted">
        <color theme="1"/>
      </left>
      <right style="dotted">
        <color theme="1"/>
      </right>
      <top style="thick">
        <color rgb="FF804000"/>
      </top>
      <bottom style="dotted">
        <color theme="1"/>
      </bottom>
      <diagonal/>
    </border>
    <border>
      <left style="thick">
        <color rgb="FF804000"/>
      </left>
      <right style="dotted">
        <color theme="1"/>
      </right>
      <top style="dotted">
        <color theme="1"/>
      </top>
      <bottom style="thick">
        <color rgb="FF804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804000"/>
      </left>
      <right style="thin">
        <color indexed="64"/>
      </right>
      <top style="thick">
        <color rgb="FF804000"/>
      </top>
      <bottom style="thick">
        <color rgb="FF804000"/>
      </bottom>
      <diagonal/>
    </border>
    <border>
      <left style="thin">
        <color indexed="64"/>
      </left>
      <right style="thin">
        <color indexed="64"/>
      </right>
      <top style="thick">
        <color rgb="FF804000"/>
      </top>
      <bottom style="thick">
        <color rgb="FF804000"/>
      </bottom>
      <diagonal/>
    </border>
    <border>
      <left style="thin">
        <color indexed="64"/>
      </left>
      <right style="thick">
        <color rgb="FF804000"/>
      </right>
      <top style="thick">
        <color rgb="FF804000"/>
      </top>
      <bottom style="thick">
        <color rgb="FF804000"/>
      </bottom>
      <diagonal/>
    </border>
    <border>
      <left/>
      <right/>
      <top style="medium">
        <color indexed="64"/>
      </top>
      <bottom/>
      <diagonal/>
    </border>
    <border>
      <left/>
      <right/>
      <top/>
      <bottom style="medium">
        <color indexed="64"/>
      </bottom>
      <diagonal/>
    </border>
    <border>
      <left style="thin">
        <color indexed="64"/>
      </left>
      <right/>
      <top style="thick">
        <color rgb="FF804000"/>
      </top>
      <bottom style="thick">
        <color rgb="FF804000"/>
      </bottom>
      <diagonal/>
    </border>
    <border>
      <left style="thin">
        <color indexed="64"/>
      </left>
      <right/>
      <top/>
      <bottom style="thick">
        <color rgb="FF804000"/>
      </bottom>
      <diagonal/>
    </border>
    <border>
      <left/>
      <right style="thin">
        <color indexed="64"/>
      </right>
      <top/>
      <bottom style="thick">
        <color rgb="FF804000"/>
      </bottom>
      <diagonal/>
    </border>
    <border>
      <left style="thin">
        <color theme="1"/>
      </left>
      <right style="thin">
        <color theme="1"/>
      </right>
      <top style="dotted">
        <color theme="1"/>
      </top>
      <bottom style="dotted">
        <color theme="1"/>
      </bottom>
      <diagonal/>
    </border>
    <border>
      <left style="thin">
        <color theme="1"/>
      </left>
      <right style="thin">
        <color theme="1"/>
      </right>
      <top style="thin">
        <color theme="1"/>
      </top>
      <bottom style="thick">
        <color rgb="FF804000"/>
      </bottom>
      <diagonal/>
    </border>
    <border>
      <left/>
      <right/>
      <top style="thin">
        <color theme="1"/>
      </top>
      <bottom style="hair">
        <color theme="1"/>
      </bottom>
      <diagonal/>
    </border>
    <border>
      <left/>
      <right style="thick">
        <color rgb="FF804000"/>
      </right>
      <top style="thin">
        <color theme="1"/>
      </top>
      <bottom style="hair">
        <color theme="1"/>
      </bottom>
      <diagonal/>
    </border>
    <border>
      <left style="thick">
        <color rgb="FF804000"/>
      </left>
      <right style="thick">
        <color rgb="FF804000"/>
      </right>
      <top style="thick">
        <color rgb="FF804000"/>
      </top>
      <bottom style="hair">
        <color theme="1"/>
      </bottom>
      <diagonal/>
    </border>
    <border>
      <left style="thick">
        <color rgb="FF804000"/>
      </left>
      <right style="thin">
        <color theme="1"/>
      </right>
      <top style="thin">
        <color theme="1"/>
      </top>
      <bottom style="hair">
        <color theme="1"/>
      </bottom>
      <diagonal/>
    </border>
    <border>
      <left/>
      <right/>
      <top style="hair">
        <color theme="1"/>
      </top>
      <bottom style="hair">
        <color theme="1"/>
      </bottom>
      <diagonal/>
    </border>
    <border>
      <left/>
      <right style="thick">
        <color rgb="FF804000"/>
      </right>
      <top style="hair">
        <color theme="1"/>
      </top>
      <bottom style="hair">
        <color theme="1"/>
      </bottom>
      <diagonal/>
    </border>
    <border>
      <left style="thick">
        <color rgb="FF804000"/>
      </left>
      <right style="thick">
        <color rgb="FF804000"/>
      </right>
      <top style="hair">
        <color theme="1"/>
      </top>
      <bottom style="hair">
        <color theme="1"/>
      </bottom>
      <diagonal/>
    </border>
    <border>
      <left style="thick">
        <color rgb="FF804000"/>
      </left>
      <right style="thin">
        <color theme="1"/>
      </right>
      <top style="hair">
        <color theme="1"/>
      </top>
      <bottom style="hair">
        <color theme="1"/>
      </bottom>
      <diagonal/>
    </border>
    <border>
      <left style="thin">
        <color theme="1"/>
      </left>
      <right/>
      <top/>
      <bottom style="thin">
        <color indexed="64"/>
      </bottom>
      <diagonal/>
    </border>
    <border>
      <left/>
      <right/>
      <top style="hair">
        <color theme="1"/>
      </top>
      <bottom style="thin">
        <color indexed="64"/>
      </bottom>
      <diagonal/>
    </border>
    <border>
      <left/>
      <right style="thick">
        <color rgb="FF804000"/>
      </right>
      <top style="hair">
        <color theme="1"/>
      </top>
      <bottom style="thin">
        <color indexed="64"/>
      </bottom>
      <diagonal/>
    </border>
    <border>
      <left style="thick">
        <color rgb="FF804000"/>
      </left>
      <right style="thick">
        <color rgb="FF804000"/>
      </right>
      <top style="hair">
        <color theme="1"/>
      </top>
      <bottom style="thin">
        <color indexed="64"/>
      </bottom>
      <diagonal/>
    </border>
    <border>
      <left style="thick">
        <color rgb="FF804000"/>
      </left>
      <right style="thin">
        <color theme="1"/>
      </right>
      <top style="hair">
        <color theme="1"/>
      </top>
      <bottom style="thin">
        <color indexed="64"/>
      </bottom>
      <diagonal/>
    </border>
    <border>
      <left/>
      <right/>
      <top style="thin">
        <color indexed="64"/>
      </top>
      <bottom style="hair">
        <color theme="1"/>
      </bottom>
      <diagonal/>
    </border>
    <border>
      <left style="thick">
        <color rgb="FF804000"/>
      </left>
      <right style="thick">
        <color rgb="FF804000"/>
      </right>
      <top style="thin">
        <color indexed="64"/>
      </top>
      <bottom style="hair">
        <color theme="1"/>
      </bottom>
      <diagonal/>
    </border>
    <border>
      <left style="thick">
        <color rgb="FF804000"/>
      </left>
      <right style="thin">
        <color indexed="64"/>
      </right>
      <top style="thin">
        <color indexed="64"/>
      </top>
      <bottom style="hair">
        <color theme="1"/>
      </bottom>
      <diagonal/>
    </border>
    <border>
      <left style="thick">
        <color rgb="FF804000"/>
      </left>
      <right style="thin">
        <color indexed="64"/>
      </right>
      <top style="hair">
        <color theme="1"/>
      </top>
      <bottom style="hair">
        <color theme="1"/>
      </bottom>
      <diagonal/>
    </border>
    <border>
      <left style="thick">
        <color rgb="FF804000"/>
      </left>
      <right style="thin">
        <color indexed="64"/>
      </right>
      <top style="hair">
        <color theme="1"/>
      </top>
      <bottom style="thin">
        <color indexed="64"/>
      </bottom>
      <diagonal/>
    </border>
    <border>
      <left/>
      <right/>
      <top/>
      <bottom style="hair">
        <color theme="1"/>
      </bottom>
      <diagonal/>
    </border>
    <border>
      <left style="thick">
        <color rgb="FF804000"/>
      </left>
      <right style="thick">
        <color rgb="FF804000"/>
      </right>
      <top/>
      <bottom style="hair">
        <color theme="1"/>
      </bottom>
      <diagonal/>
    </border>
    <border>
      <left style="thick">
        <color rgb="FF804000"/>
      </left>
      <right style="thin">
        <color theme="1"/>
      </right>
      <top/>
      <bottom style="hair">
        <color theme="1"/>
      </bottom>
      <diagonal/>
    </border>
    <border>
      <left style="thick">
        <color rgb="FF804000"/>
      </left>
      <right style="thick">
        <color rgb="FF804000"/>
      </right>
      <top/>
      <bottom style="thick">
        <color rgb="FF804000"/>
      </bottom>
      <diagonal/>
    </border>
    <border>
      <left style="thick">
        <color rgb="FF804000"/>
      </left>
      <right style="thin">
        <color theme="1"/>
      </right>
      <top/>
      <bottom style="thin">
        <color theme="1"/>
      </bottom>
      <diagonal/>
    </border>
    <border>
      <left style="thick">
        <color rgb="FF804000"/>
      </left>
      <right style="thick">
        <color rgb="FF804000"/>
      </right>
      <top style="hair">
        <color theme="1"/>
      </top>
      <bottom/>
      <diagonal/>
    </border>
    <border>
      <left style="thick">
        <color rgb="FF804000"/>
      </left>
      <right style="thin">
        <color theme="1"/>
      </right>
      <top style="hair">
        <color theme="1"/>
      </top>
      <bottom/>
      <diagonal/>
    </border>
    <border>
      <left/>
      <right style="thick">
        <color rgb="FF804000"/>
      </right>
      <top/>
      <bottom style="hair">
        <color theme="1"/>
      </bottom>
      <diagonal/>
    </border>
    <border>
      <left style="thick">
        <color rgb="FF804000"/>
      </left>
      <right style="thick">
        <color rgb="FF804000"/>
      </right>
      <top/>
      <bottom/>
      <diagonal/>
    </border>
    <border>
      <left style="thick">
        <color rgb="FF804000"/>
      </left>
      <right style="thin">
        <color theme="1"/>
      </right>
      <top/>
      <bottom/>
      <diagonal/>
    </border>
    <border>
      <left/>
      <right style="thick">
        <color rgb="FF804000"/>
      </right>
      <top/>
      <bottom style="thin">
        <color theme="1"/>
      </bottom>
      <diagonal/>
    </border>
    <border>
      <left/>
      <right style="thick">
        <color rgb="FF804000"/>
      </right>
      <top style="thick">
        <color rgb="FF804000"/>
      </top>
      <bottom/>
      <diagonal/>
    </border>
    <border>
      <left/>
      <right style="thick">
        <color rgb="FF804000"/>
      </right>
      <top/>
      <bottom/>
      <diagonal/>
    </border>
    <border>
      <left style="thick">
        <color rgb="FF804000"/>
      </left>
      <right/>
      <top style="thick">
        <color rgb="FF804000"/>
      </top>
      <bottom/>
      <diagonal/>
    </border>
    <border>
      <left style="thick">
        <color rgb="FF804000"/>
      </left>
      <right/>
      <top/>
      <bottom style="thick">
        <color rgb="FF804000"/>
      </bottom>
      <diagonal/>
    </border>
    <border>
      <left/>
      <right style="thick">
        <color rgb="FF804000"/>
      </right>
      <top/>
      <bottom style="thick">
        <color rgb="FF804000"/>
      </bottom>
      <diagonal/>
    </border>
    <border>
      <left style="thin">
        <color indexed="64"/>
      </left>
      <right/>
      <top style="thin">
        <color indexed="64"/>
      </top>
      <bottom style="thick">
        <color rgb="FF804000"/>
      </bottom>
      <diagonal/>
    </border>
    <border>
      <left/>
      <right/>
      <top style="thin">
        <color indexed="64"/>
      </top>
      <bottom style="thick">
        <color rgb="FF804000"/>
      </bottom>
      <diagonal/>
    </border>
    <border>
      <left/>
      <right style="thin">
        <color indexed="64"/>
      </right>
      <top style="thin">
        <color indexed="64"/>
      </top>
      <bottom style="thick">
        <color rgb="FF804000"/>
      </bottom>
      <diagonal/>
    </border>
    <border>
      <left style="thin">
        <color theme="1"/>
      </left>
      <right style="dotted">
        <color theme="1"/>
      </right>
      <top/>
      <bottom style="thick">
        <color rgb="FF804000"/>
      </bottom>
      <diagonal/>
    </border>
    <border>
      <left style="dotted">
        <color theme="1"/>
      </left>
      <right style="dotted">
        <color theme="1"/>
      </right>
      <top/>
      <bottom style="thick">
        <color rgb="FF804000"/>
      </bottom>
      <diagonal/>
    </border>
    <border>
      <left style="thin">
        <color theme="1"/>
      </left>
      <right style="thin">
        <color theme="1"/>
      </right>
      <top style="thick">
        <color rgb="FF804000"/>
      </top>
      <bottom style="dashed">
        <color indexed="64"/>
      </bottom>
      <diagonal/>
    </border>
    <border>
      <left style="thin">
        <color theme="1"/>
      </left>
      <right style="thick">
        <color rgb="FF804000"/>
      </right>
      <top style="thick">
        <color rgb="FF804000"/>
      </top>
      <bottom style="dashed">
        <color indexed="64"/>
      </bottom>
      <diagonal/>
    </border>
    <border>
      <left style="thick">
        <color rgb="FF804000"/>
      </left>
      <right style="thin">
        <color theme="1"/>
      </right>
      <top style="thick">
        <color rgb="FF804000"/>
      </top>
      <bottom style="dashed">
        <color indexed="64"/>
      </bottom>
      <diagonal/>
    </border>
    <border>
      <left style="thin">
        <color theme="1"/>
      </left>
      <right style="thick">
        <color rgb="FF804000"/>
      </right>
      <top/>
      <bottom style="thick">
        <color rgb="FF804000"/>
      </bottom>
      <diagonal/>
    </border>
    <border>
      <left style="thick">
        <color rgb="FF804000"/>
      </left>
      <right style="thin">
        <color theme="1"/>
      </right>
      <top/>
      <bottom style="thick">
        <color rgb="FF804000"/>
      </bottom>
      <diagonal/>
    </border>
    <border>
      <left style="thick">
        <color rgb="FF804000"/>
      </left>
      <right/>
      <top style="thin">
        <color theme="1"/>
      </top>
      <bottom style="thin">
        <color indexed="64"/>
      </bottom>
      <diagonal/>
    </border>
    <border>
      <left/>
      <right style="thick">
        <color rgb="FF804000"/>
      </right>
      <top style="thin">
        <color theme="1"/>
      </top>
      <bottom style="thin">
        <color indexed="64"/>
      </bottom>
      <diagonal/>
    </border>
    <border>
      <left style="thin">
        <color indexed="64"/>
      </left>
      <right/>
      <top style="thick">
        <color rgb="FF804000"/>
      </top>
      <bottom style="thin">
        <color indexed="64"/>
      </bottom>
      <diagonal/>
    </border>
    <border>
      <left/>
      <right/>
      <top style="thick">
        <color rgb="FF804000"/>
      </top>
      <bottom style="thin">
        <color indexed="64"/>
      </bottom>
      <diagonal/>
    </border>
    <border>
      <left/>
      <right style="thin">
        <color indexed="64"/>
      </right>
      <top style="thick">
        <color rgb="FF804000"/>
      </top>
      <bottom style="thin">
        <color indexed="64"/>
      </bottom>
      <diagonal/>
    </border>
    <border>
      <left style="thick">
        <color rgb="FF804000"/>
      </left>
      <right style="thin">
        <color indexed="64"/>
      </right>
      <top style="thin">
        <color indexed="64"/>
      </top>
      <bottom style="thin">
        <color indexed="64"/>
      </bottom>
      <diagonal/>
    </border>
    <border>
      <left/>
      <right style="thin">
        <color indexed="64"/>
      </right>
      <top style="thin">
        <color theme="1"/>
      </top>
      <bottom/>
      <diagonal/>
    </border>
    <border>
      <left/>
      <right style="thin">
        <color indexed="64"/>
      </right>
      <top style="thin">
        <color theme="1"/>
      </top>
      <bottom style="thick">
        <color rgb="FF804000"/>
      </bottom>
      <diagonal/>
    </border>
    <border>
      <left/>
      <right style="thick">
        <color rgb="FF804000"/>
      </right>
      <top style="thin">
        <color indexed="64"/>
      </top>
      <bottom style="thin">
        <color indexed="64"/>
      </bottom>
      <diagonal/>
    </border>
    <border>
      <left style="thin">
        <color theme="1"/>
      </left>
      <right/>
      <top style="dotted">
        <color theme="1"/>
      </top>
      <bottom style="dotted">
        <color theme="1"/>
      </bottom>
      <diagonal/>
    </border>
    <border>
      <left/>
      <right style="thick">
        <color rgb="FF804000"/>
      </right>
      <top style="dotted">
        <color theme="1"/>
      </top>
      <bottom style="dotted">
        <color theme="1"/>
      </bottom>
      <diagonal/>
    </border>
    <border>
      <left style="dotted">
        <color theme="1"/>
      </left>
      <right style="thick">
        <color rgb="FF804000"/>
      </right>
      <top style="thick">
        <color rgb="FF804000"/>
      </top>
      <bottom style="dotted">
        <color theme="1"/>
      </bottom>
      <diagonal/>
    </border>
    <border>
      <left style="dotted">
        <color theme="1"/>
      </left>
      <right style="thick">
        <color rgb="FF804000"/>
      </right>
      <top style="dotted">
        <color theme="1"/>
      </top>
      <bottom style="thick">
        <color rgb="FF804000"/>
      </bottom>
      <diagonal/>
    </border>
    <border>
      <left style="thin">
        <color theme="1"/>
      </left>
      <right/>
      <top/>
      <bottom style="thin">
        <color rgb="FF804000"/>
      </bottom>
      <diagonal/>
    </border>
    <border>
      <left/>
      <right/>
      <top/>
      <bottom style="thin">
        <color rgb="FF804000"/>
      </bottom>
      <diagonal/>
    </border>
    <border>
      <left style="dotted">
        <color theme="1"/>
      </left>
      <right/>
      <top style="thick">
        <color rgb="FF804000"/>
      </top>
      <bottom style="dotted">
        <color theme="1"/>
      </bottom>
      <diagonal/>
    </border>
    <border>
      <left style="dotted">
        <color theme="1"/>
      </left>
      <right/>
      <top style="dotted">
        <color theme="1"/>
      </top>
      <bottom style="thick">
        <color rgb="FF804000"/>
      </bottom>
      <diagonal/>
    </border>
    <border>
      <left style="thin">
        <color indexed="64"/>
      </left>
      <right style="dotted">
        <color theme="1"/>
      </right>
      <top style="thick">
        <color rgb="FF804000"/>
      </top>
      <bottom style="dotted">
        <color theme="1"/>
      </bottom>
      <diagonal/>
    </border>
    <border>
      <left style="dotted">
        <color theme="1"/>
      </left>
      <right style="thin">
        <color indexed="64"/>
      </right>
      <top style="thick">
        <color rgb="FF804000"/>
      </top>
      <bottom style="dotted">
        <color theme="1"/>
      </bottom>
      <diagonal/>
    </border>
    <border>
      <left style="thin">
        <color indexed="64"/>
      </left>
      <right style="dotted">
        <color theme="1"/>
      </right>
      <top style="dotted">
        <color theme="1"/>
      </top>
      <bottom style="thick">
        <color rgb="FF804000"/>
      </bottom>
      <diagonal/>
    </border>
    <border>
      <left style="dotted">
        <color theme="1"/>
      </left>
      <right style="thin">
        <color indexed="64"/>
      </right>
      <top style="dotted">
        <color theme="1"/>
      </top>
      <bottom style="thick">
        <color rgb="FF804000"/>
      </bottom>
      <diagonal/>
    </border>
    <border>
      <left style="thin">
        <color auto="1"/>
      </left>
      <right style="dotted">
        <color auto="1"/>
      </right>
      <top style="thin">
        <color indexed="64"/>
      </top>
      <bottom style="thick">
        <color rgb="FF804000"/>
      </bottom>
      <diagonal/>
    </border>
    <border>
      <left style="dotted">
        <color auto="1"/>
      </left>
      <right style="dotted">
        <color auto="1"/>
      </right>
      <top style="thin">
        <color indexed="64"/>
      </top>
      <bottom style="thick">
        <color rgb="FF804000"/>
      </bottom>
      <diagonal/>
    </border>
    <border>
      <left style="dotted">
        <color auto="1"/>
      </left>
      <right style="thin">
        <color auto="1"/>
      </right>
      <top style="thin">
        <color indexed="64"/>
      </top>
      <bottom style="thick">
        <color rgb="FF804000"/>
      </bottom>
      <diagonal/>
    </border>
    <border>
      <left style="thick">
        <color rgb="FF804000"/>
      </left>
      <right style="thin">
        <color theme="1"/>
      </right>
      <top style="thick">
        <color rgb="FF804000"/>
      </top>
      <bottom style="dotted">
        <color indexed="64"/>
      </bottom>
      <diagonal/>
    </border>
    <border>
      <left style="thin">
        <color theme="1"/>
      </left>
      <right style="thin">
        <color theme="1"/>
      </right>
      <top style="thick">
        <color rgb="FF804000"/>
      </top>
      <bottom style="dotted">
        <color indexed="64"/>
      </bottom>
      <diagonal/>
    </border>
    <border>
      <left style="thin">
        <color theme="1"/>
      </left>
      <right style="thick">
        <color rgb="FF804000"/>
      </right>
      <top style="thick">
        <color rgb="FF804000"/>
      </top>
      <bottom style="dotted">
        <color indexed="64"/>
      </bottom>
      <diagonal/>
    </border>
    <border>
      <left style="thick">
        <color rgb="FF804000"/>
      </left>
      <right/>
      <top style="thin">
        <color theme="1"/>
      </top>
      <bottom style="dotted">
        <color indexed="64"/>
      </bottom>
      <diagonal/>
    </border>
    <border>
      <left/>
      <right style="thick">
        <color rgb="FF804000"/>
      </right>
      <top style="thin">
        <color theme="1"/>
      </top>
      <bottom style="dotted">
        <color indexed="64"/>
      </bottom>
      <diagonal/>
    </border>
    <border>
      <left style="thick">
        <color rgb="FF804000"/>
      </left>
      <right style="thin">
        <color theme="1"/>
      </right>
      <top style="dotted">
        <color indexed="64"/>
      </top>
      <bottom style="dotted">
        <color indexed="64"/>
      </bottom>
      <diagonal/>
    </border>
    <border>
      <left style="thin">
        <color theme="1"/>
      </left>
      <right style="thin">
        <color theme="1"/>
      </right>
      <top style="dotted">
        <color indexed="64"/>
      </top>
      <bottom style="dotted">
        <color indexed="64"/>
      </bottom>
      <diagonal/>
    </border>
    <border>
      <left style="thin">
        <color theme="1"/>
      </left>
      <right style="thick">
        <color rgb="FF804000"/>
      </right>
      <top style="dotted">
        <color indexed="64"/>
      </top>
      <bottom style="dotted">
        <color indexed="64"/>
      </bottom>
      <diagonal/>
    </border>
    <border>
      <left style="thick">
        <color rgb="FF804000"/>
      </left>
      <right/>
      <top style="dotted">
        <color indexed="64"/>
      </top>
      <bottom style="dotted">
        <color indexed="64"/>
      </bottom>
      <diagonal/>
    </border>
    <border>
      <left style="thick">
        <color rgb="FF804000"/>
      </left>
      <right style="thin">
        <color theme="1"/>
      </right>
      <top style="dotted">
        <color indexed="64"/>
      </top>
      <bottom style="thick">
        <color rgb="FF804000"/>
      </bottom>
      <diagonal/>
    </border>
    <border>
      <left style="thin">
        <color theme="1"/>
      </left>
      <right style="thin">
        <color theme="1"/>
      </right>
      <top style="dotted">
        <color indexed="64"/>
      </top>
      <bottom style="thick">
        <color rgb="FF804000"/>
      </bottom>
      <diagonal/>
    </border>
    <border>
      <left style="thin">
        <color theme="1"/>
      </left>
      <right style="thick">
        <color rgb="FF804000"/>
      </right>
      <top style="dotted">
        <color indexed="64"/>
      </top>
      <bottom style="thick">
        <color rgb="FF804000"/>
      </bottom>
      <diagonal/>
    </border>
    <border>
      <left style="thick">
        <color rgb="FF804000"/>
      </left>
      <right/>
      <top style="dotted">
        <color indexed="64"/>
      </top>
      <bottom style="thin">
        <color theme="1"/>
      </bottom>
      <diagonal/>
    </border>
    <border>
      <left/>
      <right style="thick">
        <color rgb="FF804000"/>
      </right>
      <top style="dotted">
        <color indexed="64"/>
      </top>
      <bottom style="thin">
        <color theme="1"/>
      </bottom>
      <diagonal/>
    </border>
    <border>
      <left style="dotted">
        <color theme="1"/>
      </left>
      <right/>
      <top/>
      <bottom style="thick">
        <color rgb="FF804000"/>
      </bottom>
      <diagonal/>
    </border>
    <border>
      <left style="thick">
        <color rgb="FF804000"/>
      </left>
      <right style="thin">
        <color indexed="64"/>
      </right>
      <top style="dotted">
        <color indexed="64"/>
      </top>
      <bottom style="thick">
        <color rgb="FF804000"/>
      </bottom>
      <diagonal/>
    </border>
    <border>
      <left style="thin">
        <color indexed="64"/>
      </left>
      <right style="thin">
        <color indexed="64"/>
      </right>
      <top style="dotted">
        <color indexed="64"/>
      </top>
      <bottom style="thick">
        <color rgb="FF804000"/>
      </bottom>
      <diagonal/>
    </border>
    <border>
      <left style="thick">
        <color rgb="FF804000"/>
      </left>
      <right/>
      <top style="thin">
        <color indexed="64"/>
      </top>
      <bottom style="dotted">
        <color indexed="64"/>
      </bottom>
      <diagonal/>
    </border>
    <border>
      <left style="thick">
        <color rgb="FF804000"/>
      </left>
      <right/>
      <top style="dotted">
        <color indexed="64"/>
      </top>
      <bottom style="thin">
        <color indexed="64"/>
      </bottom>
      <diagonal/>
    </border>
    <border>
      <left style="thin">
        <color indexed="64"/>
      </left>
      <right style="thick">
        <color rgb="FF804000"/>
      </right>
      <top style="dotted">
        <color indexed="64"/>
      </top>
      <bottom style="thick">
        <color rgb="FF804000"/>
      </bottom>
      <diagonal/>
    </border>
    <border>
      <left style="thick">
        <color rgb="FF804000"/>
      </left>
      <right/>
      <top style="dotted">
        <color indexed="64"/>
      </top>
      <bottom style="thick">
        <color rgb="FF804000"/>
      </bottom>
      <diagonal/>
    </border>
    <border>
      <left/>
      <right style="thick">
        <color rgb="FF804000"/>
      </right>
      <top style="dotted">
        <color indexed="64"/>
      </top>
      <bottom style="thick">
        <color rgb="FF804000"/>
      </bottom>
      <diagonal/>
    </border>
    <border>
      <left style="thin">
        <color indexed="64"/>
      </left>
      <right/>
      <top style="dotted">
        <color indexed="64"/>
      </top>
      <bottom style="thick">
        <color rgb="FF804000"/>
      </bottom>
      <diagonal/>
    </border>
    <border>
      <left/>
      <right style="thin">
        <color indexed="64"/>
      </right>
      <top style="dotted">
        <color indexed="64"/>
      </top>
      <bottom style="thick">
        <color rgb="FF804000"/>
      </bottom>
      <diagonal/>
    </border>
    <border>
      <left style="thick">
        <color rgb="FF804000"/>
      </left>
      <right/>
      <top style="thick">
        <color rgb="FF804000"/>
      </top>
      <bottom style="dotted">
        <color indexed="64"/>
      </bottom>
      <diagonal/>
    </border>
    <border>
      <left/>
      <right style="thick">
        <color rgb="FF804000"/>
      </right>
      <top style="thick">
        <color rgb="FF804000"/>
      </top>
      <bottom style="dotted">
        <color indexed="64"/>
      </bottom>
      <diagonal/>
    </border>
    <border>
      <left style="thin">
        <color indexed="64"/>
      </left>
      <right/>
      <top style="thick">
        <color rgb="FF804000"/>
      </top>
      <bottom style="dotted">
        <color indexed="64"/>
      </bottom>
      <diagonal/>
    </border>
    <border>
      <left/>
      <right style="thin">
        <color indexed="64"/>
      </right>
      <top style="thick">
        <color rgb="FF804000"/>
      </top>
      <bottom style="dotted">
        <color indexed="64"/>
      </bottom>
      <diagonal/>
    </border>
    <border>
      <left style="thin">
        <color theme="1"/>
      </left>
      <right/>
      <top style="thin">
        <color indexed="64"/>
      </top>
      <bottom style="thick">
        <color rgb="FF804000"/>
      </bottom>
      <diagonal/>
    </border>
    <border>
      <left/>
      <right style="thin">
        <color theme="1"/>
      </right>
      <top style="thin">
        <color indexed="64"/>
      </top>
      <bottom style="thick">
        <color rgb="FF804000"/>
      </bottom>
      <diagonal/>
    </border>
    <border>
      <left style="thin">
        <color theme="1"/>
      </left>
      <right style="dotted">
        <color indexed="64"/>
      </right>
      <top style="dotted">
        <color indexed="64"/>
      </top>
      <bottom style="thick">
        <color rgb="FF804000"/>
      </bottom>
      <diagonal/>
    </border>
    <border>
      <left style="dotted">
        <color indexed="64"/>
      </left>
      <right style="dotted">
        <color indexed="64"/>
      </right>
      <top style="dotted">
        <color indexed="64"/>
      </top>
      <bottom style="thick">
        <color rgb="FF804000"/>
      </bottom>
      <diagonal/>
    </border>
    <border>
      <left style="dotted">
        <color indexed="64"/>
      </left>
      <right style="thin">
        <color theme="1"/>
      </right>
      <top style="dotted">
        <color indexed="64"/>
      </top>
      <bottom style="thick">
        <color rgb="FF804000"/>
      </bottom>
      <diagonal/>
    </border>
    <border>
      <left style="thick">
        <color rgb="FF804000"/>
      </left>
      <right style="dotted">
        <color indexed="64"/>
      </right>
      <top style="dotted">
        <color indexed="64"/>
      </top>
      <bottom style="thick">
        <color rgb="FF804000"/>
      </bottom>
      <diagonal/>
    </border>
    <border>
      <left style="dotted">
        <color indexed="64"/>
      </left>
      <right style="thin">
        <color indexed="64"/>
      </right>
      <top style="dotted">
        <color indexed="64"/>
      </top>
      <bottom style="thick">
        <color rgb="FF804000"/>
      </bottom>
      <diagonal/>
    </border>
    <border>
      <left style="thin">
        <color indexed="64"/>
      </left>
      <right style="dotted">
        <color indexed="64"/>
      </right>
      <top style="dotted">
        <color indexed="64"/>
      </top>
      <bottom style="thick">
        <color rgb="FF804000"/>
      </bottom>
      <diagonal/>
    </border>
    <border>
      <left style="dotted">
        <color indexed="64"/>
      </left>
      <right style="thick">
        <color rgb="FF804000"/>
      </right>
      <top style="dotted">
        <color indexed="64"/>
      </top>
      <bottom style="thick">
        <color rgb="FF804000"/>
      </bottom>
      <diagonal/>
    </border>
    <border>
      <left/>
      <right style="thin">
        <color indexed="64"/>
      </right>
      <top style="dotted">
        <color theme="1"/>
      </top>
      <bottom style="thick">
        <color rgb="FF804000"/>
      </bottom>
      <diagonal/>
    </border>
    <border>
      <left style="thick">
        <color rgb="FF804000"/>
      </left>
      <right style="dotted">
        <color theme="1"/>
      </right>
      <top style="thick">
        <color rgb="FF804000"/>
      </top>
      <bottom style="thick">
        <color rgb="FF804000"/>
      </bottom>
      <diagonal/>
    </border>
    <border>
      <left style="dotted">
        <color theme="1"/>
      </left>
      <right style="thick">
        <color rgb="FF804000"/>
      </right>
      <top style="thick">
        <color rgb="FF804000"/>
      </top>
      <bottom style="thick">
        <color rgb="FF804000"/>
      </bottom>
      <diagonal/>
    </border>
    <border>
      <left style="thick">
        <color rgb="FF804000"/>
      </left>
      <right/>
      <top style="dotted">
        <color theme="1"/>
      </top>
      <bottom style="dotted">
        <color theme="1"/>
      </bottom>
      <diagonal/>
    </border>
  </borders>
  <cellStyleXfs count="1">
    <xf numFmtId="0" fontId="0" fillId="0" borderId="0"/>
  </cellStyleXfs>
  <cellXfs count="533">
    <xf numFmtId="0" fontId="0" fillId="0" borderId="0" xfId="0"/>
    <xf numFmtId="0" fontId="6"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3" fillId="3" borderId="0"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8" fillId="3" borderId="12" xfId="0" applyFont="1" applyFill="1" applyBorder="1" applyAlignment="1">
      <alignment vertical="center"/>
    </xf>
    <xf numFmtId="0" fontId="11" fillId="4" borderId="0" xfId="0" applyFont="1" applyFill="1" applyBorder="1" applyAlignment="1">
      <alignment horizontal="center" vertical="center"/>
    </xf>
    <xf numFmtId="0" fontId="11" fillId="4" borderId="0" xfId="0" applyFont="1" applyFill="1" applyBorder="1" applyAlignment="1">
      <alignment vertical="center"/>
    </xf>
    <xf numFmtId="0" fontId="8" fillId="3" borderId="13"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6" fillId="3" borderId="12" xfId="0" applyFont="1" applyFill="1" applyBorder="1" applyAlignment="1">
      <alignment vertical="center"/>
    </xf>
    <xf numFmtId="0" fontId="6" fillId="3" borderId="0" xfId="0" applyFont="1" applyFill="1" applyBorder="1" applyAlignment="1">
      <alignment vertical="center"/>
    </xf>
    <xf numFmtId="0" fontId="6" fillId="4" borderId="0" xfId="0" applyFont="1" applyFill="1" applyBorder="1" applyAlignment="1">
      <alignment vertical="center"/>
    </xf>
    <xf numFmtId="0" fontId="6" fillId="3" borderId="13" xfId="0" applyFont="1" applyFill="1" applyBorder="1" applyAlignment="1">
      <alignment vertical="center"/>
    </xf>
    <xf numFmtId="0" fontId="8" fillId="3" borderId="0" xfId="0" applyFont="1" applyFill="1" applyBorder="1" applyAlignment="1">
      <alignment vertical="center"/>
    </xf>
    <xf numFmtId="0" fontId="13" fillId="3" borderId="0" xfId="0" applyFont="1" applyFill="1" applyBorder="1" applyAlignment="1">
      <alignment vertical="center"/>
    </xf>
    <xf numFmtId="0" fontId="4" fillId="3" borderId="1" xfId="0" applyFont="1" applyFill="1" applyBorder="1" applyAlignment="1">
      <alignment horizontal="center" vertical="center" shrinkToFit="1"/>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4" borderId="40" xfId="0" applyFont="1" applyFill="1" applyBorder="1" applyAlignment="1">
      <alignment vertical="center"/>
    </xf>
    <xf numFmtId="0" fontId="3" fillId="4" borderId="30" xfId="0" applyFont="1" applyFill="1" applyBorder="1" applyAlignment="1">
      <alignment vertical="center"/>
    </xf>
    <xf numFmtId="0" fontId="6" fillId="4" borderId="0" xfId="0" applyFont="1" applyFill="1" applyBorder="1" applyAlignment="1">
      <alignment horizontal="left" vertical="center" wrapText="1"/>
    </xf>
    <xf numFmtId="0" fontId="6" fillId="4" borderId="0" xfId="0" applyFont="1" applyFill="1" applyBorder="1" applyAlignment="1">
      <alignment horizontal="left" vertical="center"/>
    </xf>
    <xf numFmtId="0" fontId="2" fillId="4" borderId="0" xfId="0" applyFont="1" applyFill="1" applyBorder="1" applyAlignment="1">
      <alignment vertical="center"/>
    </xf>
    <xf numFmtId="0" fontId="2" fillId="3" borderId="0" xfId="0" applyFont="1" applyFill="1" applyBorder="1" applyAlignment="1">
      <alignment vertical="center"/>
    </xf>
    <xf numFmtId="0" fontId="3" fillId="4" borderId="37" xfId="0" applyFont="1" applyFill="1" applyBorder="1" applyAlignment="1">
      <alignment horizontal="center" vertical="center"/>
    </xf>
    <xf numFmtId="0" fontId="3" fillId="4" borderId="56" xfId="0" applyFont="1" applyFill="1" applyBorder="1" applyAlignment="1">
      <alignment horizontal="center" vertical="center"/>
    </xf>
    <xf numFmtId="0" fontId="3" fillId="3" borderId="0" xfId="0" applyFont="1" applyFill="1" applyAlignment="1">
      <alignment vertical="center"/>
    </xf>
    <xf numFmtId="176" fontId="3" fillId="3" borderId="0" xfId="0" applyNumberFormat="1" applyFont="1" applyFill="1" applyBorder="1" applyAlignment="1">
      <alignment vertical="center"/>
    </xf>
    <xf numFmtId="0" fontId="15" fillId="3" borderId="0" xfId="0" applyFont="1" applyFill="1" applyBorder="1" applyAlignment="1">
      <alignment horizontal="left"/>
    </xf>
    <xf numFmtId="0" fontId="11" fillId="4" borderId="0" xfId="0" applyFont="1" applyFill="1" applyBorder="1" applyAlignment="1">
      <alignment horizontal="left" vertical="top" wrapText="1"/>
    </xf>
    <xf numFmtId="0" fontId="3" fillId="4" borderId="87"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0" borderId="0" xfId="0" applyFont="1" applyAlignment="1">
      <alignment vertical="center"/>
    </xf>
    <xf numFmtId="0" fontId="15" fillId="4" borderId="0" xfId="0" applyFont="1" applyFill="1" applyBorder="1" applyAlignment="1">
      <alignment vertical="center"/>
    </xf>
    <xf numFmtId="0" fontId="2" fillId="8" borderId="0" xfId="0" applyFont="1" applyFill="1" applyBorder="1" applyAlignment="1">
      <alignment vertical="center"/>
    </xf>
    <xf numFmtId="0" fontId="5" fillId="8" borderId="0" xfId="0" applyFont="1" applyFill="1" applyBorder="1" applyAlignment="1">
      <alignment vertical="center"/>
    </xf>
    <xf numFmtId="0" fontId="5" fillId="8" borderId="57" xfId="0" applyFont="1" applyFill="1" applyBorder="1" applyAlignment="1">
      <alignment vertical="center"/>
    </xf>
    <xf numFmtId="0" fontId="2" fillId="8" borderId="57" xfId="0" applyFont="1" applyFill="1" applyBorder="1" applyAlignment="1">
      <alignment vertical="center"/>
    </xf>
    <xf numFmtId="0" fontId="2" fillId="8" borderId="113" xfId="0" applyFont="1" applyFill="1" applyBorder="1" applyAlignment="1">
      <alignment vertical="center"/>
    </xf>
    <xf numFmtId="0" fontId="5" fillId="8" borderId="47" xfId="0" applyFont="1" applyFill="1" applyBorder="1" applyAlignment="1">
      <alignment vertical="center"/>
    </xf>
    <xf numFmtId="0" fontId="2" fillId="8" borderId="47" xfId="0" applyFont="1" applyFill="1" applyBorder="1" applyAlignment="1">
      <alignment vertical="center"/>
    </xf>
    <xf numFmtId="0" fontId="16" fillId="3" borderId="0" xfId="0" applyFont="1" applyFill="1" applyBorder="1" applyAlignment="1">
      <alignment vertical="center"/>
    </xf>
    <xf numFmtId="181" fontId="3" fillId="3" borderId="17" xfId="0" applyNumberFormat="1" applyFont="1" applyFill="1" applyBorder="1" applyAlignment="1">
      <alignment vertical="center"/>
    </xf>
    <xf numFmtId="0" fontId="3" fillId="3" borderId="7" xfId="0" applyFont="1" applyFill="1" applyBorder="1" applyAlignment="1">
      <alignment vertical="center"/>
    </xf>
    <xf numFmtId="0" fontId="3" fillId="3" borderId="118" xfId="0" applyFont="1" applyFill="1" applyBorder="1" applyAlignment="1">
      <alignment vertical="center"/>
    </xf>
    <xf numFmtId="0" fontId="3" fillId="3" borderId="4" xfId="0" applyFont="1" applyFill="1" applyBorder="1" applyAlignment="1">
      <alignment vertical="center"/>
    </xf>
    <xf numFmtId="0" fontId="3" fillId="3" borderId="6" xfId="0" applyFont="1" applyFill="1" applyBorder="1" applyAlignment="1">
      <alignment vertical="center"/>
    </xf>
    <xf numFmtId="0" fontId="3" fillId="3" borderId="3" xfId="0" applyFont="1" applyFill="1" applyBorder="1" applyAlignment="1">
      <alignment vertical="center"/>
    </xf>
    <xf numFmtId="0" fontId="3" fillId="3" borderId="5" xfId="0" applyFont="1" applyFill="1" applyBorder="1" applyAlignment="1">
      <alignment vertical="center"/>
    </xf>
    <xf numFmtId="0" fontId="3" fillId="3" borderId="119" xfId="0" applyFont="1" applyFill="1" applyBorder="1" applyAlignment="1">
      <alignment vertical="center"/>
    </xf>
    <xf numFmtId="0" fontId="3" fillId="3" borderId="2" xfId="0" applyFont="1" applyFill="1" applyBorder="1" applyAlignment="1">
      <alignment vertical="center"/>
    </xf>
    <xf numFmtId="0" fontId="21" fillId="3" borderId="0" xfId="0" applyFont="1" applyFill="1" applyBorder="1" applyAlignment="1">
      <alignment vertical="center"/>
    </xf>
    <xf numFmtId="0" fontId="15" fillId="3" borderId="0" xfId="0" applyFont="1" applyFill="1" applyBorder="1" applyAlignment="1">
      <alignment vertical="center"/>
    </xf>
    <xf numFmtId="0" fontId="11" fillId="4" borderId="0" xfId="0" applyFont="1" applyFill="1" applyBorder="1" applyAlignment="1">
      <alignment horizontal="left" vertical="top"/>
    </xf>
    <xf numFmtId="0" fontId="22" fillId="3" borderId="0" xfId="0" applyFont="1" applyFill="1" applyBorder="1" applyAlignment="1">
      <alignment vertical="center"/>
    </xf>
    <xf numFmtId="0" fontId="2" fillId="0" borderId="0" xfId="0" applyFont="1"/>
    <xf numFmtId="0" fontId="2" fillId="11"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11" borderId="1" xfId="0" applyFont="1" applyFill="1" applyBorder="1" applyAlignment="1">
      <alignment vertical="top" wrapText="1"/>
    </xf>
    <xf numFmtId="0" fontId="2" fillId="7" borderId="1" xfId="0" applyFont="1" applyFill="1" applyBorder="1" applyAlignment="1">
      <alignment vertical="top" wrapText="1"/>
    </xf>
    <xf numFmtId="0" fontId="2" fillId="11" borderId="1" xfId="0" applyFont="1" applyFill="1" applyBorder="1" applyAlignment="1">
      <alignment horizontal="center" vertical="top" wrapText="1"/>
    </xf>
    <xf numFmtId="0" fontId="2" fillId="7" borderId="1" xfId="0" applyFont="1" applyFill="1" applyBorder="1" applyAlignment="1">
      <alignment horizontal="center" vertical="top" wrapText="1"/>
    </xf>
    <xf numFmtId="0" fontId="2" fillId="0" borderId="1" xfId="0" applyFont="1" applyBorder="1" applyAlignment="1">
      <alignment vertical="center" wrapText="1"/>
    </xf>
    <xf numFmtId="176" fontId="2" fillId="0" borderId="1" xfId="0" applyNumberFormat="1" applyFont="1" applyBorder="1" applyAlignment="1">
      <alignment vertical="center" wrapText="1"/>
    </xf>
    <xf numFmtId="177" fontId="2" fillId="0" borderId="1" xfId="0" applyNumberFormat="1" applyFont="1" applyBorder="1" applyAlignment="1">
      <alignment vertical="center" wrapText="1"/>
    </xf>
    <xf numFmtId="179" fontId="2" fillId="0" borderId="1" xfId="0" applyNumberFormat="1" applyFont="1" applyBorder="1" applyAlignment="1">
      <alignment vertical="center" wrapText="1"/>
    </xf>
    <xf numFmtId="0" fontId="2" fillId="0" borderId="0" xfId="0" applyFont="1" applyAlignment="1">
      <alignment vertical="top"/>
    </xf>
    <xf numFmtId="0" fontId="2" fillId="0" borderId="1" xfId="0" applyFont="1" applyBorder="1"/>
    <xf numFmtId="0" fontId="2" fillId="0" borderId="1" xfId="0" applyFont="1" applyBorder="1" applyAlignment="1">
      <alignment vertical="center"/>
    </xf>
    <xf numFmtId="178" fontId="2" fillId="0" borderId="1" xfId="0" applyNumberFormat="1" applyFont="1" applyBorder="1"/>
    <xf numFmtId="0" fontId="2" fillId="11"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0" borderId="0" xfId="0" applyFont="1" applyAlignment="1">
      <alignment horizontal="left" vertical="top"/>
    </xf>
    <xf numFmtId="176" fontId="2" fillId="0" borderId="1" xfId="0" applyNumberFormat="1" applyFont="1" applyBorder="1"/>
    <xf numFmtId="177" fontId="2" fillId="0" borderId="1" xfId="0" applyNumberFormat="1" applyFont="1" applyBorder="1"/>
    <xf numFmtId="180" fontId="2" fillId="0" borderId="1" xfId="0" applyNumberFormat="1" applyFont="1" applyBorder="1"/>
    <xf numFmtId="181" fontId="2" fillId="0" borderId="1" xfId="0" applyNumberFormat="1" applyFont="1" applyBorder="1"/>
    <xf numFmtId="0" fontId="18" fillId="3" borderId="0" xfId="0" applyFont="1" applyFill="1" applyBorder="1" applyAlignment="1" applyProtection="1">
      <alignment horizontal="center" vertical="center"/>
    </xf>
    <xf numFmtId="0" fontId="3" fillId="3" borderId="0" xfId="0" applyFont="1" applyFill="1" applyBorder="1" applyAlignment="1" applyProtection="1">
      <alignment vertical="center"/>
    </xf>
    <xf numFmtId="0" fontId="3" fillId="3" borderId="1" xfId="0" applyFont="1" applyFill="1" applyBorder="1" applyAlignment="1">
      <alignment vertical="center"/>
    </xf>
    <xf numFmtId="0" fontId="3" fillId="3" borderId="1" xfId="0" applyFont="1" applyFill="1" applyBorder="1" applyAlignment="1">
      <alignment vertical="center" shrinkToFit="1"/>
    </xf>
    <xf numFmtId="0" fontId="18" fillId="3" borderId="0" xfId="0" applyFont="1" applyFill="1" applyBorder="1" applyAlignment="1" applyProtection="1">
      <alignment vertical="center"/>
      <protection locked="0"/>
    </xf>
    <xf numFmtId="0" fontId="5" fillId="8" borderId="48" xfId="0" applyFont="1" applyFill="1" applyBorder="1" applyAlignment="1" applyProtection="1">
      <alignment horizontal="center" vertical="center"/>
    </xf>
    <xf numFmtId="0" fontId="5" fillId="8" borderId="57" xfId="0" applyFont="1" applyFill="1" applyBorder="1" applyAlignment="1" applyProtection="1">
      <alignment horizontal="left" vertical="center"/>
    </xf>
    <xf numFmtId="0" fontId="5" fillId="8" borderId="49" xfId="0" applyFont="1" applyFill="1" applyBorder="1" applyAlignment="1" applyProtection="1">
      <alignment horizontal="center" vertical="center"/>
    </xf>
    <xf numFmtId="0" fontId="5" fillId="8" borderId="0" xfId="0" applyFont="1" applyFill="1" applyBorder="1" applyAlignment="1" applyProtection="1">
      <alignment horizontal="left" vertical="center"/>
    </xf>
    <xf numFmtId="0" fontId="5" fillId="8" borderId="58" xfId="0" applyFont="1" applyFill="1" applyBorder="1" applyAlignment="1" applyProtection="1">
      <alignment horizontal="center" vertical="center"/>
    </xf>
    <xf numFmtId="0" fontId="5" fillId="8" borderId="47" xfId="0" applyFont="1" applyFill="1" applyBorder="1" applyAlignment="1" applyProtection="1">
      <alignment vertical="center"/>
    </xf>
    <xf numFmtId="0" fontId="24" fillId="3" borderId="0" xfId="0" applyFont="1" applyFill="1" applyBorder="1" applyAlignment="1">
      <alignment vertical="center"/>
    </xf>
    <xf numFmtId="0" fontId="2" fillId="4" borderId="125" xfId="0" applyFont="1" applyFill="1" applyBorder="1" applyAlignment="1">
      <alignment vertical="center"/>
    </xf>
    <xf numFmtId="0" fontId="2" fillId="4" borderId="126" xfId="0" applyFont="1" applyFill="1" applyBorder="1" applyAlignment="1">
      <alignment vertical="center"/>
    </xf>
    <xf numFmtId="0" fontId="2" fillId="4" borderId="128" xfId="0" applyFont="1" applyFill="1" applyBorder="1" applyAlignment="1">
      <alignment horizontal="center" vertical="center"/>
    </xf>
    <xf numFmtId="0" fontId="2" fillId="4" borderId="129" xfId="0" applyFont="1" applyFill="1" applyBorder="1" applyAlignment="1">
      <alignment vertical="center"/>
    </xf>
    <xf numFmtId="0" fontId="2" fillId="4" borderId="130" xfId="0" applyFont="1" applyFill="1" applyBorder="1" applyAlignment="1">
      <alignment vertical="center"/>
    </xf>
    <xf numFmtId="0" fontId="2" fillId="4" borderId="132" xfId="0" applyFont="1" applyFill="1" applyBorder="1" applyAlignment="1">
      <alignment horizontal="center" vertical="center"/>
    </xf>
    <xf numFmtId="0" fontId="2" fillId="4" borderId="129" xfId="0" applyFont="1" applyFill="1" applyBorder="1" applyAlignment="1">
      <alignment horizontal="left" vertical="center"/>
    </xf>
    <xf numFmtId="0" fontId="2" fillId="4" borderId="130" xfId="0" applyFont="1" applyFill="1" applyBorder="1" applyAlignment="1">
      <alignment horizontal="left" vertical="center"/>
    </xf>
    <xf numFmtId="0" fontId="2" fillId="12" borderId="129" xfId="0" applyFont="1" applyFill="1" applyBorder="1" applyAlignment="1">
      <alignment horizontal="left" vertical="center"/>
    </xf>
    <xf numFmtId="0" fontId="2" fillId="12" borderId="130" xfId="0" applyFont="1" applyFill="1" applyBorder="1" applyAlignment="1">
      <alignment horizontal="left" vertical="center"/>
    </xf>
    <xf numFmtId="0" fontId="2" fillId="12" borderId="134" xfId="0" applyFont="1" applyFill="1" applyBorder="1" applyAlignment="1">
      <alignment horizontal="left" vertical="center"/>
    </xf>
    <xf numFmtId="0" fontId="2" fillId="12" borderId="135" xfId="0" applyFont="1" applyFill="1" applyBorder="1" applyAlignment="1">
      <alignment horizontal="left" vertical="center"/>
    </xf>
    <xf numFmtId="0" fontId="2" fillId="4" borderId="137" xfId="0" applyFont="1" applyFill="1" applyBorder="1" applyAlignment="1">
      <alignment horizontal="center" vertical="center"/>
    </xf>
    <xf numFmtId="0" fontId="2" fillId="4" borderId="138" xfId="0" applyFont="1" applyFill="1" applyBorder="1" applyAlignment="1">
      <alignment horizontal="left" vertical="center"/>
    </xf>
    <xf numFmtId="0" fontId="2" fillId="4" borderId="140" xfId="0" applyFont="1" applyFill="1" applyBorder="1" applyAlignment="1">
      <alignment horizontal="center" vertical="center"/>
    </xf>
    <xf numFmtId="0" fontId="2" fillId="4" borderId="141" xfId="0" applyFont="1" applyFill="1" applyBorder="1" applyAlignment="1">
      <alignment horizontal="center" vertical="center"/>
    </xf>
    <xf numFmtId="0" fontId="2" fillId="4" borderId="142" xfId="0" applyFont="1" applyFill="1" applyBorder="1" applyAlignment="1">
      <alignment horizontal="center" vertical="center"/>
    </xf>
    <xf numFmtId="0" fontId="2" fillId="4" borderId="143" xfId="0" applyFont="1" applyFill="1" applyBorder="1" applyAlignment="1">
      <alignment horizontal="left" vertical="center"/>
    </xf>
    <xf numFmtId="0" fontId="2" fillId="4" borderId="145" xfId="0" applyFont="1" applyFill="1" applyBorder="1" applyAlignment="1">
      <alignment horizontal="center" vertical="center"/>
    </xf>
    <xf numFmtId="0" fontId="2" fillId="4" borderId="134" xfId="0" applyFont="1" applyFill="1" applyBorder="1" applyAlignment="1">
      <alignment horizontal="left" vertical="center"/>
    </xf>
    <xf numFmtId="0" fontId="2" fillId="12" borderId="129" xfId="0" applyFont="1" applyFill="1" applyBorder="1" applyAlignment="1">
      <alignment vertical="center"/>
    </xf>
    <xf numFmtId="0" fontId="2" fillId="12" borderId="134" xfId="0" applyFont="1" applyFill="1" applyBorder="1" applyAlignment="1">
      <alignment vertical="center"/>
    </xf>
    <xf numFmtId="0" fontId="2" fillId="13" borderId="28" xfId="0" applyFont="1" applyFill="1" applyBorder="1" applyAlignment="1">
      <alignment vertical="center"/>
    </xf>
    <xf numFmtId="0" fontId="2" fillId="4" borderId="147" xfId="0" applyFont="1" applyFill="1" applyBorder="1" applyAlignment="1">
      <alignment horizontal="center" vertical="center"/>
    </xf>
    <xf numFmtId="0" fontId="2" fillId="4" borderId="125" xfId="0" applyFont="1" applyFill="1" applyBorder="1" applyAlignment="1">
      <alignment horizontal="left" vertical="center"/>
    </xf>
    <xf numFmtId="0" fontId="2" fillId="4" borderId="149" xfId="0" applyFont="1" applyFill="1" applyBorder="1" applyAlignment="1">
      <alignment horizontal="center" vertical="center"/>
    </xf>
    <xf numFmtId="0" fontId="2" fillId="12" borderId="130" xfId="0" applyFont="1" applyFill="1" applyBorder="1" applyAlignment="1">
      <alignment vertical="center"/>
    </xf>
    <xf numFmtId="0" fontId="2" fillId="12" borderId="135" xfId="0" applyFont="1" applyFill="1" applyBorder="1" applyAlignment="1">
      <alignment vertical="center"/>
    </xf>
    <xf numFmtId="0" fontId="2" fillId="13" borderId="143" xfId="0" applyFont="1" applyFill="1" applyBorder="1" applyAlignment="1">
      <alignment vertical="center"/>
    </xf>
    <xf numFmtId="0" fontId="2" fillId="13" borderId="150" xfId="0" applyFont="1" applyFill="1" applyBorder="1" applyAlignment="1">
      <alignment vertical="center"/>
    </xf>
    <xf numFmtId="0" fontId="2" fillId="4" borderId="152" xfId="0" applyFont="1" applyFill="1" applyBorder="1" applyAlignment="1">
      <alignment horizontal="center" vertical="center"/>
    </xf>
    <xf numFmtId="0" fontId="2" fillId="13" borderId="129" xfId="0" applyFont="1" applyFill="1" applyBorder="1" applyAlignment="1">
      <alignment vertical="center"/>
    </xf>
    <xf numFmtId="0" fontId="2" fillId="13" borderId="130" xfId="0" applyFont="1" applyFill="1" applyBorder="1" applyAlignment="1">
      <alignment vertical="center"/>
    </xf>
    <xf numFmtId="0" fontId="2" fillId="13" borderId="134" xfId="0" applyFont="1" applyFill="1" applyBorder="1" applyAlignment="1">
      <alignment vertical="center"/>
    </xf>
    <xf numFmtId="0" fontId="2" fillId="13" borderId="135" xfId="0" applyFont="1" applyFill="1" applyBorder="1" applyAlignment="1">
      <alignment vertical="center"/>
    </xf>
    <xf numFmtId="0" fontId="2" fillId="14" borderId="1" xfId="0" applyFont="1" applyFill="1" applyBorder="1" applyAlignment="1">
      <alignment horizontal="center" vertical="top" wrapText="1"/>
    </xf>
    <xf numFmtId="0" fontId="2" fillId="15" borderId="1" xfId="0" applyFont="1" applyFill="1" applyBorder="1" applyAlignment="1">
      <alignment vertical="top" wrapText="1"/>
    </xf>
    <xf numFmtId="0" fontId="2" fillId="16" borderId="1" xfId="0" applyFont="1" applyFill="1" applyBorder="1" applyAlignment="1">
      <alignment vertical="top" wrapText="1"/>
    </xf>
    <xf numFmtId="182" fontId="2" fillId="5" borderId="127" xfId="0" applyNumberFormat="1" applyFont="1" applyFill="1" applyBorder="1" applyAlignment="1" applyProtection="1">
      <alignment vertical="center"/>
      <protection locked="0"/>
    </xf>
    <xf numFmtId="182" fontId="2" fillId="5" borderId="148" xfId="0" applyNumberFormat="1" applyFont="1" applyFill="1" applyBorder="1" applyAlignment="1" applyProtection="1">
      <alignment vertical="center"/>
      <protection locked="0"/>
    </xf>
    <xf numFmtId="182" fontId="2" fillId="5" borderId="136" xfId="0" applyNumberFormat="1" applyFont="1" applyFill="1" applyBorder="1" applyAlignment="1" applyProtection="1">
      <alignment vertical="center"/>
      <protection locked="0"/>
    </xf>
    <xf numFmtId="182" fontId="2" fillId="5" borderId="151" xfId="0" applyNumberFormat="1" applyFont="1" applyFill="1" applyBorder="1" applyAlignment="1" applyProtection="1">
      <alignment vertical="center"/>
      <protection locked="0"/>
    </xf>
    <xf numFmtId="182" fontId="2" fillId="5" borderId="146" xfId="0" applyNumberFormat="1" applyFont="1" applyFill="1" applyBorder="1" applyAlignment="1" applyProtection="1">
      <alignment vertical="center"/>
      <protection locked="0"/>
    </xf>
    <xf numFmtId="182" fontId="2" fillId="5" borderId="131" xfId="0" applyNumberFormat="1" applyFont="1" applyFill="1" applyBorder="1" applyAlignment="1" applyProtection="1">
      <alignment vertical="center"/>
      <protection locked="0"/>
    </xf>
    <xf numFmtId="182" fontId="2" fillId="5" borderId="139" xfId="0" applyNumberFormat="1" applyFont="1" applyFill="1" applyBorder="1" applyAlignment="1" applyProtection="1">
      <alignment vertical="center"/>
      <protection locked="0"/>
    </xf>
    <xf numFmtId="182" fontId="2" fillId="5" borderId="144" xfId="0" applyNumberFormat="1" applyFont="1" applyFill="1" applyBorder="1" applyAlignment="1" applyProtection="1">
      <alignment vertical="center"/>
      <protection locked="0"/>
    </xf>
    <xf numFmtId="0" fontId="3" fillId="3" borderId="0" xfId="0" applyFont="1" applyFill="1" applyBorder="1" applyAlignment="1">
      <alignment horizontal="center" vertical="center" wrapText="1" shrinkToFit="1"/>
    </xf>
    <xf numFmtId="180" fontId="3" fillId="3" borderId="0" xfId="0" applyNumberFormat="1" applyFont="1" applyFill="1" applyBorder="1" applyAlignment="1" applyProtection="1">
      <alignment vertical="center"/>
      <protection locked="0"/>
    </xf>
    <xf numFmtId="0" fontId="17" fillId="3" borderId="0" xfId="0" applyFont="1" applyFill="1" applyBorder="1" applyAlignment="1">
      <alignment horizontal="center" vertical="center" wrapText="1"/>
    </xf>
    <xf numFmtId="177" fontId="3" fillId="3" borderId="0" xfId="0" applyNumberFormat="1" applyFont="1" applyFill="1" applyBorder="1" applyAlignment="1" applyProtection="1">
      <alignment horizontal="right" vertical="center"/>
      <protection locked="0"/>
    </xf>
    <xf numFmtId="0" fontId="15" fillId="3" borderId="0" xfId="0" applyFont="1" applyFill="1" applyBorder="1" applyAlignment="1">
      <alignment horizontal="left" vertical="center"/>
    </xf>
    <xf numFmtId="0" fontId="16" fillId="3" borderId="169" xfId="0" applyFont="1" applyFill="1" applyBorder="1" applyAlignment="1">
      <alignment horizontal="center" vertical="center" shrinkToFit="1"/>
    </xf>
    <xf numFmtId="0" fontId="16" fillId="3" borderId="170" xfId="0" applyFont="1" applyFill="1" applyBorder="1" applyAlignment="1">
      <alignment horizontal="center" vertical="center" shrinkToFit="1"/>
    </xf>
    <xf numFmtId="0" fontId="3" fillId="5" borderId="16" xfId="0" applyFont="1" applyFill="1" applyBorder="1" applyAlignment="1">
      <alignment vertical="center"/>
    </xf>
    <xf numFmtId="0" fontId="3" fillId="5" borderId="85" xfId="0" applyFont="1" applyFill="1" applyBorder="1" applyAlignment="1">
      <alignment vertical="center"/>
    </xf>
    <xf numFmtId="0" fontId="3" fillId="5" borderId="17" xfId="0" applyFont="1" applyFill="1" applyBorder="1" applyAlignment="1">
      <alignment vertical="center"/>
    </xf>
    <xf numFmtId="0" fontId="3" fillId="0" borderId="0" xfId="0" applyFont="1" applyAlignment="1">
      <alignment horizontal="center" vertical="center"/>
    </xf>
    <xf numFmtId="181" fontId="3" fillId="3" borderId="174" xfId="0" applyNumberFormat="1" applyFont="1" applyFill="1" applyBorder="1" applyAlignment="1">
      <alignment vertical="center"/>
    </xf>
    <xf numFmtId="0" fontId="14" fillId="0" borderId="0" xfId="0" applyFont="1" applyBorder="1" applyAlignment="1">
      <alignment vertical="center" wrapText="1"/>
    </xf>
    <xf numFmtId="0" fontId="6" fillId="3" borderId="0" xfId="0" applyFont="1" applyFill="1" applyBorder="1" applyAlignment="1">
      <alignment vertical="center" shrinkToFit="1"/>
    </xf>
    <xf numFmtId="0" fontId="2" fillId="3" borderId="0" xfId="0" applyFont="1" applyFill="1" applyBorder="1" applyAlignment="1">
      <alignment vertical="center" shrinkToFit="1"/>
    </xf>
    <xf numFmtId="0" fontId="8" fillId="3" borderId="6" xfId="0" applyFont="1" applyFill="1" applyBorder="1" applyAlignment="1">
      <alignment vertical="center"/>
    </xf>
    <xf numFmtId="0" fontId="8" fillId="3" borderId="3" xfId="0" applyFont="1" applyFill="1" applyBorder="1" applyAlignment="1">
      <alignment vertical="center"/>
    </xf>
    <xf numFmtId="0" fontId="6" fillId="3" borderId="6" xfId="0" applyFont="1" applyFill="1" applyBorder="1" applyAlignment="1">
      <alignment vertical="center"/>
    </xf>
    <xf numFmtId="0" fontId="6" fillId="3" borderId="3" xfId="0" applyFont="1" applyFill="1" applyBorder="1" applyAlignment="1">
      <alignment vertical="center"/>
    </xf>
    <xf numFmtId="0" fontId="27" fillId="3" borderId="0" xfId="0" applyFont="1" applyFill="1" applyBorder="1" applyAlignment="1">
      <alignment horizontal="left" vertical="center" wrapText="1"/>
    </xf>
    <xf numFmtId="0" fontId="28" fillId="3" borderId="0" xfId="0" applyFont="1" applyFill="1" applyBorder="1" applyAlignment="1">
      <alignment vertical="center"/>
    </xf>
    <xf numFmtId="0" fontId="18" fillId="3" borderId="39" xfId="0" applyFont="1" applyFill="1" applyBorder="1" applyAlignment="1" applyProtection="1">
      <alignment vertical="center"/>
      <protection locked="0"/>
    </xf>
    <xf numFmtId="0" fontId="6" fillId="4" borderId="0" xfId="0" applyFont="1" applyFill="1" applyBorder="1" applyAlignment="1">
      <alignment horizontal="left" vertical="center" wrapText="1"/>
    </xf>
    <xf numFmtId="0" fontId="6" fillId="4" borderId="0" xfId="0" applyFont="1" applyFill="1" applyBorder="1" applyAlignment="1">
      <alignment horizontal="left" vertical="center"/>
    </xf>
    <xf numFmtId="0" fontId="5" fillId="3" borderId="0" xfId="0" applyFont="1" applyFill="1" applyBorder="1" applyAlignment="1">
      <alignment vertical="center"/>
    </xf>
    <xf numFmtId="0" fontId="22" fillId="3" borderId="0" xfId="0" applyFont="1" applyFill="1" applyBorder="1" applyAlignment="1">
      <alignment vertical="center" wrapText="1"/>
    </xf>
    <xf numFmtId="0" fontId="6" fillId="4" borderId="0" xfId="0" applyFont="1" applyFill="1" applyBorder="1" applyAlignment="1">
      <alignment vertical="center" wrapText="1"/>
    </xf>
    <xf numFmtId="181" fontId="3" fillId="3" borderId="210" xfId="0" applyNumberFormat="1" applyFont="1" applyFill="1" applyBorder="1" applyAlignment="1">
      <alignment vertical="center"/>
    </xf>
    <xf numFmtId="181" fontId="3" fillId="3" borderId="211" xfId="0" applyNumberFormat="1" applyFont="1" applyFill="1" applyBorder="1" applyAlignment="1">
      <alignment vertical="center"/>
    </xf>
    <xf numFmtId="0" fontId="6" fillId="4" borderId="0" xfId="0" applyFont="1" applyFill="1" applyBorder="1" applyAlignment="1">
      <alignment horizontal="left" vertical="center" wrapText="1"/>
    </xf>
    <xf numFmtId="0" fontId="6" fillId="4" borderId="0" xfId="0" applyFont="1" applyFill="1" applyBorder="1" applyAlignment="1">
      <alignment horizontal="left" vertical="center"/>
    </xf>
    <xf numFmtId="0" fontId="3" fillId="4" borderId="57" xfId="0" applyFont="1" applyFill="1" applyBorder="1" applyAlignment="1">
      <alignment vertical="center"/>
    </xf>
    <xf numFmtId="0" fontId="3" fillId="4" borderId="112" xfId="0" applyFont="1" applyFill="1" applyBorder="1" applyAlignment="1">
      <alignment vertical="center"/>
    </xf>
    <xf numFmtId="0" fontId="6" fillId="4" borderId="0" xfId="0" applyFont="1" applyFill="1" applyAlignment="1">
      <alignment vertical="center"/>
    </xf>
    <xf numFmtId="0" fontId="17" fillId="3" borderId="0" xfId="0" applyFont="1" applyFill="1" applyBorder="1" applyAlignment="1">
      <alignment vertical="center"/>
    </xf>
    <xf numFmtId="0" fontId="3" fillId="4" borderId="48" xfId="0" applyFont="1" applyFill="1" applyBorder="1" applyAlignment="1">
      <alignment horizontal="center" vertical="center" wrapText="1"/>
    </xf>
    <xf numFmtId="0" fontId="3" fillId="4" borderId="112"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113"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171" xfId="0" applyFont="1" applyFill="1" applyBorder="1" applyAlignment="1">
      <alignment horizontal="center" vertical="center"/>
    </xf>
    <xf numFmtId="0" fontId="3" fillId="4" borderId="172" xfId="0" applyFont="1" applyFill="1" applyBorder="1" applyAlignment="1">
      <alignment horizontal="center" vertical="center"/>
    </xf>
    <xf numFmtId="0" fontId="3" fillId="4" borderId="173" xfId="0" applyFont="1" applyFill="1" applyBorder="1" applyAlignment="1">
      <alignment horizontal="center" vertical="center"/>
    </xf>
    <xf numFmtId="0" fontId="3" fillId="4" borderId="59"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12"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85" xfId="0" applyFont="1" applyFill="1" applyBorder="1" applyAlignment="1">
      <alignment horizontal="center" vertical="center"/>
    </xf>
    <xf numFmtId="0" fontId="3" fillId="4" borderId="17" xfId="0" applyFont="1" applyFill="1" applyBorder="1" applyAlignment="1">
      <alignment horizontal="center" vertical="center"/>
    </xf>
    <xf numFmtId="181" fontId="3" fillId="5" borderId="115" xfId="0" applyNumberFormat="1" applyFont="1" applyFill="1" applyBorder="1" applyAlignment="1" applyProtection="1">
      <alignment vertical="center"/>
      <protection locked="0"/>
    </xf>
    <xf numFmtId="181" fontId="3" fillId="5" borderId="116" xfId="0" applyNumberFormat="1" applyFont="1" applyFill="1" applyBorder="1" applyAlignment="1" applyProtection="1">
      <alignment vertical="center"/>
      <protection locked="0"/>
    </xf>
    <xf numFmtId="181" fontId="3" fillId="5" borderId="120" xfId="0" applyNumberFormat="1" applyFont="1" applyFill="1" applyBorder="1" applyAlignment="1" applyProtection="1">
      <alignment vertical="center"/>
      <protection locked="0"/>
    </xf>
    <xf numFmtId="181" fontId="3" fillId="5" borderId="217" xfId="0" applyNumberFormat="1" applyFont="1" applyFill="1" applyBorder="1" applyAlignment="1" applyProtection="1">
      <alignment vertical="center"/>
      <protection locked="0"/>
    </xf>
    <xf numFmtId="181" fontId="3" fillId="5" borderId="218" xfId="0" applyNumberFormat="1" applyFont="1" applyFill="1" applyBorder="1" applyAlignment="1" applyProtection="1">
      <alignment vertical="center"/>
      <protection locked="0"/>
    </xf>
    <xf numFmtId="181" fontId="3" fillId="5" borderId="208" xfId="0" applyNumberFormat="1" applyFont="1" applyFill="1" applyBorder="1" applyAlignment="1" applyProtection="1">
      <alignment vertical="center"/>
      <protection locked="0"/>
    </xf>
    <xf numFmtId="181" fontId="3" fillId="5" borderId="212" xfId="0" applyNumberFormat="1" applyFont="1" applyFill="1" applyBorder="1" applyAlignment="1" applyProtection="1">
      <alignment vertical="center"/>
      <protection locked="0"/>
    </xf>
    <xf numFmtId="0" fontId="2" fillId="4" borderId="76" xfId="0" applyFont="1" applyFill="1" applyBorder="1" applyAlignment="1">
      <alignment horizontal="center" vertical="center" wrapText="1"/>
    </xf>
    <xf numFmtId="0" fontId="2" fillId="4" borderId="176" xfId="0" applyFont="1" applyFill="1" applyBorder="1" applyAlignment="1">
      <alignment horizontal="center" vertical="center" wrapText="1"/>
    </xf>
    <xf numFmtId="0" fontId="3" fillId="4" borderId="191" xfId="0" applyFont="1" applyFill="1" applyBorder="1" applyAlignment="1">
      <alignment horizontal="center" vertical="center" wrapText="1"/>
    </xf>
    <xf numFmtId="0" fontId="3" fillId="4" borderId="192" xfId="0" applyFont="1" applyFill="1" applyBorder="1" applyAlignment="1">
      <alignment horizontal="center" vertical="center" wrapText="1"/>
    </xf>
    <xf numFmtId="177" fontId="3" fillId="5" borderId="109" xfId="0" applyNumberFormat="1" applyFont="1" applyFill="1" applyBorder="1" applyAlignment="1" applyProtection="1">
      <alignment horizontal="right" vertical="center"/>
      <protection locked="0"/>
    </xf>
    <xf numFmtId="177" fontId="3" fillId="5" borderId="110" xfId="0" applyNumberFormat="1" applyFont="1" applyFill="1" applyBorder="1" applyAlignment="1" applyProtection="1">
      <alignment horizontal="right" vertical="center"/>
      <protection locked="0"/>
    </xf>
    <xf numFmtId="177" fontId="3" fillId="5" borderId="184" xfId="0" applyNumberFormat="1" applyFont="1" applyFill="1" applyBorder="1" applyAlignment="1" applyProtection="1">
      <alignment horizontal="right" vertical="center"/>
      <protection locked="0"/>
    </xf>
    <xf numFmtId="0" fontId="6" fillId="4" borderId="19" xfId="0" applyFont="1" applyFill="1" applyBorder="1" applyAlignment="1">
      <alignment horizontal="center" vertical="center" shrinkToFit="1"/>
    </xf>
    <xf numFmtId="0" fontId="6" fillId="4" borderId="20"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181" fontId="3" fillId="5" borderId="117" xfId="0" applyNumberFormat="1" applyFont="1" applyFill="1" applyBorder="1" applyAlignment="1" applyProtection="1">
      <alignment vertical="center"/>
      <protection locked="0"/>
    </xf>
    <xf numFmtId="0" fontId="3" fillId="5" borderId="14" xfId="0" applyFont="1" applyFill="1" applyBorder="1" applyAlignment="1">
      <alignment horizontal="left" vertical="top"/>
    </xf>
    <xf numFmtId="0" fontId="3" fillId="5" borderId="18" xfId="0" applyFont="1" applyFill="1" applyBorder="1" applyAlignment="1">
      <alignment horizontal="left" vertical="top"/>
    </xf>
    <xf numFmtId="0" fontId="3" fillId="5" borderId="15" xfId="0" applyFont="1" applyFill="1" applyBorder="1" applyAlignment="1">
      <alignment horizontal="left" vertical="top"/>
    </xf>
    <xf numFmtId="0" fontId="3" fillId="4" borderId="1" xfId="0" applyFont="1" applyFill="1" applyBorder="1" applyAlignment="1">
      <alignment horizontal="center" vertical="center"/>
    </xf>
    <xf numFmtId="177" fontId="3" fillId="5" borderId="186" xfId="0" applyNumberFormat="1" applyFont="1" applyFill="1" applyBorder="1" applyAlignment="1" applyProtection="1">
      <alignment horizontal="right" vertical="center"/>
      <protection locked="0"/>
    </xf>
    <xf numFmtId="177" fontId="3" fillId="5" borderId="180" xfId="0" applyNumberFormat="1" applyFont="1" applyFill="1" applyBorder="1" applyAlignment="1" applyProtection="1">
      <alignment horizontal="right" vertical="center"/>
      <protection locked="0"/>
    </xf>
    <xf numFmtId="177" fontId="3" fillId="5" borderId="188" xfId="0" applyNumberFormat="1" applyFont="1" applyFill="1" applyBorder="1" applyAlignment="1" applyProtection="1">
      <alignment horizontal="right" vertical="center"/>
      <protection locked="0"/>
    </xf>
    <xf numFmtId="177" fontId="3" fillId="5" borderId="108" xfId="0" applyNumberFormat="1" applyFont="1" applyFill="1" applyBorder="1" applyAlignment="1" applyProtection="1">
      <alignment horizontal="right" vertical="center"/>
      <protection locked="0"/>
    </xf>
    <xf numFmtId="177" fontId="3" fillId="5" borderId="181" xfId="0" applyNumberFormat="1" applyFont="1" applyFill="1" applyBorder="1" applyAlignment="1" applyProtection="1">
      <alignment horizontal="right" vertical="center"/>
      <protection locked="0"/>
    </xf>
    <xf numFmtId="0" fontId="3" fillId="4" borderId="163" xfId="0" applyFont="1" applyFill="1" applyBorder="1" applyAlignment="1">
      <alignment horizontal="center" vertical="center" shrinkToFit="1"/>
    </xf>
    <xf numFmtId="0" fontId="3" fillId="4" borderId="207" xfId="0" applyFont="1" applyFill="1" applyBorder="1" applyAlignment="1">
      <alignment horizontal="center" vertical="center" shrinkToFit="1"/>
    </xf>
    <xf numFmtId="0" fontId="3" fillId="17" borderId="16" xfId="0" applyFont="1" applyFill="1" applyBorder="1" applyAlignment="1">
      <alignment horizontal="left" vertical="top" wrapText="1"/>
    </xf>
    <xf numFmtId="0" fontId="3" fillId="17" borderId="85" xfId="0" applyFont="1" applyFill="1" applyBorder="1" applyAlignment="1">
      <alignment horizontal="left" vertical="top"/>
    </xf>
    <xf numFmtId="0" fontId="3" fillId="17" borderId="17" xfId="0" applyFont="1" applyFill="1" applyBorder="1" applyAlignment="1">
      <alignment horizontal="left" vertical="top"/>
    </xf>
    <xf numFmtId="0" fontId="6" fillId="4" borderId="0" xfId="0" applyFont="1" applyFill="1" applyBorder="1" applyAlignment="1">
      <alignment horizontal="left" vertical="center" wrapText="1"/>
    </xf>
    <xf numFmtId="0" fontId="6" fillId="4" borderId="0" xfId="0" applyFont="1" applyFill="1" applyBorder="1" applyAlignment="1">
      <alignment horizontal="left" vertical="center"/>
    </xf>
    <xf numFmtId="0" fontId="3" fillId="4" borderId="48" xfId="0" applyFont="1" applyFill="1" applyBorder="1" applyAlignment="1">
      <alignment horizontal="center" vertical="center"/>
    </xf>
    <xf numFmtId="0" fontId="3" fillId="4" borderId="58" xfId="0" applyFont="1" applyFill="1" applyBorder="1" applyAlignment="1">
      <alignment horizontal="center" vertical="center"/>
    </xf>
    <xf numFmtId="0" fontId="2" fillId="4" borderId="76" xfId="0" applyFont="1" applyFill="1" applyBorder="1" applyAlignment="1">
      <alignment horizontal="center" vertical="center" wrapText="1" shrinkToFit="1"/>
    </xf>
    <xf numFmtId="0" fontId="2" fillId="4" borderId="84" xfId="0" applyFont="1" applyFill="1" applyBorder="1" applyAlignment="1">
      <alignment horizontal="center" vertical="center" shrinkToFit="1"/>
    </xf>
    <xf numFmtId="0" fontId="2" fillId="4" borderId="77" xfId="0" applyFont="1" applyFill="1" applyBorder="1" applyAlignment="1">
      <alignment horizontal="center" vertical="center" shrinkToFit="1"/>
    </xf>
    <xf numFmtId="181" fontId="3" fillId="5" borderId="220" xfId="0" applyNumberFormat="1" applyFont="1" applyFill="1" applyBorder="1" applyAlignment="1" applyProtection="1">
      <alignment vertical="center"/>
      <protection locked="0"/>
    </xf>
    <xf numFmtId="181" fontId="3" fillId="5" borderId="219" xfId="0" applyNumberFormat="1" applyFont="1" applyFill="1" applyBorder="1" applyAlignment="1" applyProtection="1">
      <alignment vertical="center"/>
      <protection locked="0"/>
    </xf>
    <xf numFmtId="0" fontId="17" fillId="4" borderId="96" xfId="0" applyFont="1" applyFill="1" applyBorder="1" applyAlignment="1">
      <alignment horizontal="center" vertical="center" shrinkToFit="1"/>
    </xf>
    <xf numFmtId="0" fontId="17" fillId="4" borderId="105" xfId="0" applyFont="1" applyFill="1" applyBorder="1" applyAlignment="1">
      <alignment horizontal="center" vertical="center" shrinkToFit="1"/>
    </xf>
    <xf numFmtId="0" fontId="17" fillId="4" borderId="106" xfId="0" applyFont="1" applyFill="1" applyBorder="1" applyAlignment="1">
      <alignment horizontal="center" vertical="center" shrinkToFit="1"/>
    </xf>
    <xf numFmtId="0" fontId="2" fillId="4" borderId="221" xfId="0" applyFont="1" applyFill="1" applyBorder="1" applyAlignment="1">
      <alignment horizontal="center" vertical="center" wrapText="1" shrinkToFit="1"/>
    </xf>
    <xf numFmtId="0" fontId="2" fillId="4" borderId="161" xfId="0" applyFont="1" applyFill="1" applyBorder="1" applyAlignment="1">
      <alignment horizontal="center" vertical="center" wrapText="1" shrinkToFit="1"/>
    </xf>
    <xf numFmtId="0" fontId="12" fillId="2" borderId="48"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58"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114" xfId="0" applyFont="1" applyFill="1" applyBorder="1" applyAlignment="1">
      <alignment horizontal="center" vertical="center"/>
    </xf>
    <xf numFmtId="0" fontId="17" fillId="4" borderId="97" xfId="0" applyFont="1" applyFill="1" applyBorder="1" applyAlignment="1">
      <alignment horizontal="center" vertical="center" wrapText="1"/>
    </xf>
    <xf numFmtId="0" fontId="17" fillId="4" borderId="101" xfId="0" applyFont="1" applyFill="1" applyBorder="1" applyAlignment="1">
      <alignment horizontal="center" vertical="center" wrapText="1"/>
    </xf>
    <xf numFmtId="0" fontId="17" fillId="4" borderId="107" xfId="0" applyFont="1" applyFill="1" applyBorder="1" applyAlignment="1">
      <alignment horizontal="center" vertical="center" wrapText="1"/>
    </xf>
    <xf numFmtId="177" fontId="3" fillId="5" borderId="111" xfId="0" applyNumberFormat="1" applyFont="1" applyFill="1" applyBorder="1" applyAlignment="1" applyProtection="1">
      <alignment horizontal="right" vertical="center"/>
      <protection locked="0"/>
    </xf>
    <xf numFmtId="177" fontId="3" fillId="5" borderId="185" xfId="0" applyNumberFormat="1" applyFont="1" applyFill="1" applyBorder="1" applyAlignment="1" applyProtection="1">
      <alignment horizontal="right" vertical="center"/>
      <protection locked="0"/>
    </xf>
    <xf numFmtId="0" fontId="12" fillId="2" borderId="0" xfId="0" applyFont="1" applyFill="1" applyBorder="1" applyAlignment="1">
      <alignment horizontal="center" vertical="center"/>
    </xf>
    <xf numFmtId="0" fontId="12" fillId="2" borderId="85" xfId="0" applyFont="1" applyFill="1" applyBorder="1" applyAlignment="1">
      <alignment horizontal="center" vertical="center"/>
    </xf>
    <xf numFmtId="0" fontId="23" fillId="8" borderId="47" xfId="0" applyFont="1" applyFill="1" applyBorder="1" applyAlignment="1">
      <alignment horizontal="left" vertical="center" shrinkToFit="1"/>
    </xf>
    <xf numFmtId="0" fontId="23" fillId="8" borderId="114" xfId="0" applyFont="1" applyFill="1" applyBorder="1" applyAlignment="1">
      <alignment horizontal="left" vertical="center" shrinkToFit="1"/>
    </xf>
    <xf numFmtId="0" fontId="11" fillId="4" borderId="0" xfId="0" applyFont="1" applyFill="1" applyBorder="1" applyAlignment="1">
      <alignment horizontal="left" vertical="center" wrapText="1"/>
    </xf>
    <xf numFmtId="0" fontId="17" fillId="5" borderId="14" xfId="0" applyFont="1" applyFill="1" applyBorder="1" applyAlignment="1" applyProtection="1">
      <alignment horizontal="center" vertical="center" shrinkToFit="1"/>
      <protection locked="0"/>
    </xf>
    <xf numFmtId="0" fontId="17" fillId="5" borderId="18" xfId="0" applyFont="1" applyFill="1" applyBorder="1" applyAlignment="1" applyProtection="1">
      <alignment horizontal="center" vertical="center" shrinkToFit="1"/>
      <protection locked="0"/>
    </xf>
    <xf numFmtId="0" fontId="17" fillId="5" borderId="15" xfId="0" applyFont="1" applyFill="1" applyBorder="1" applyAlignment="1" applyProtection="1">
      <alignment horizontal="center" vertical="center" shrinkToFit="1"/>
      <protection locked="0"/>
    </xf>
    <xf numFmtId="0" fontId="2" fillId="5" borderId="168" xfId="0" applyFont="1" applyFill="1" applyBorder="1" applyAlignment="1" applyProtection="1">
      <alignment horizontal="center" vertical="center" wrapText="1"/>
      <protection locked="0"/>
    </xf>
    <xf numFmtId="0" fontId="2" fillId="5" borderId="73" xfId="0" applyFont="1" applyFill="1" applyBorder="1" applyAlignment="1" applyProtection="1">
      <alignment horizontal="center" vertical="center" wrapText="1"/>
      <protection locked="0"/>
    </xf>
    <xf numFmtId="0" fontId="2" fillId="5" borderId="203" xfId="0" applyFont="1" applyFill="1" applyBorder="1" applyAlignment="1" applyProtection="1">
      <alignment horizontal="center" vertical="center" wrapText="1"/>
      <protection locked="0"/>
    </xf>
    <xf numFmtId="0" fontId="2" fillId="5" borderId="204" xfId="0" applyFont="1" applyFill="1" applyBorder="1" applyAlignment="1" applyProtection="1">
      <alignment horizontal="center" vertical="center" wrapText="1"/>
      <protection locked="0"/>
    </xf>
    <xf numFmtId="0" fontId="22" fillId="3" borderId="0" xfId="0" applyFont="1" applyFill="1" applyBorder="1" applyAlignment="1">
      <alignment horizontal="left" vertical="center" wrapText="1"/>
    </xf>
    <xf numFmtId="0" fontId="12" fillId="2" borderId="102" xfId="0" applyFont="1" applyFill="1" applyBorder="1" applyAlignment="1">
      <alignment horizontal="center" vertical="center"/>
    </xf>
    <xf numFmtId="0" fontId="12" fillId="2" borderId="103" xfId="0" applyFont="1" applyFill="1" applyBorder="1" applyAlignment="1">
      <alignment horizontal="center" vertical="center"/>
    </xf>
    <xf numFmtId="0" fontId="12" fillId="2" borderId="104" xfId="0" applyFont="1" applyFill="1" applyBorder="1" applyAlignment="1">
      <alignment horizontal="center" vertical="center"/>
    </xf>
    <xf numFmtId="177" fontId="3" fillId="5" borderId="203" xfId="0" applyNumberFormat="1" applyFont="1" applyFill="1" applyBorder="1" applyAlignment="1" applyProtection="1">
      <alignment horizontal="right" vertical="center"/>
      <protection locked="0"/>
    </xf>
    <xf numFmtId="0" fontId="11" fillId="4" borderId="0" xfId="0" applyFont="1" applyFill="1" applyBorder="1" applyAlignment="1">
      <alignment horizontal="left" vertical="top" wrapText="1"/>
    </xf>
    <xf numFmtId="0" fontId="2" fillId="4" borderId="31" xfId="0" applyFont="1" applyFill="1" applyBorder="1" applyAlignment="1">
      <alignment horizontal="center" vertical="center" wrapText="1" shrinkToFit="1"/>
    </xf>
    <xf numFmtId="0" fontId="2" fillId="4" borderId="32" xfId="0" applyFont="1" applyFill="1" applyBorder="1" applyAlignment="1">
      <alignment horizontal="center" vertical="center" wrapText="1" shrinkToFit="1"/>
    </xf>
    <xf numFmtId="0" fontId="2" fillId="4" borderId="33" xfId="0" applyFont="1" applyFill="1" applyBorder="1" applyAlignment="1">
      <alignment horizontal="center" vertical="center" wrapText="1" shrinkToFit="1"/>
    </xf>
    <xf numFmtId="0" fontId="2" fillId="0" borderId="1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7" fillId="9" borderId="159" xfId="0" applyFont="1" applyFill="1" applyBorder="1" applyAlignment="1">
      <alignment horizontal="center" vertical="center"/>
    </xf>
    <xf numFmtId="0" fontId="7" fillId="9" borderId="160" xfId="0" applyFont="1" applyFill="1" applyBorder="1" applyAlignment="1">
      <alignment horizontal="center" vertical="center"/>
    </xf>
    <xf numFmtId="0" fontId="7" fillId="9" borderId="161" xfId="0" applyFont="1" applyFill="1" applyBorder="1" applyAlignment="1">
      <alignment horizontal="center" vertical="center"/>
    </xf>
    <xf numFmtId="177" fontId="3" fillId="5" borderId="231" xfId="0" applyNumberFormat="1" applyFont="1" applyFill="1" applyBorder="1" applyAlignment="1" applyProtection="1">
      <alignment horizontal="right" vertical="center"/>
      <protection locked="0"/>
    </xf>
    <xf numFmtId="177" fontId="3" fillId="5" borderId="232" xfId="0" applyNumberFormat="1" applyFont="1" applyFill="1" applyBorder="1" applyAlignment="1" applyProtection="1">
      <alignment horizontal="right" vertical="center"/>
      <protection locked="0"/>
    </xf>
    <xf numFmtId="0" fontId="17" fillId="4" borderId="16" xfId="0" applyFont="1" applyFill="1" applyBorder="1" applyAlignment="1">
      <alignment horizontal="center" vertical="center" wrapText="1"/>
    </xf>
    <xf numFmtId="0" fontId="17" fillId="4" borderId="85" xfId="0" applyFont="1" applyFill="1" applyBorder="1" applyAlignment="1">
      <alignment horizontal="center" vertical="center" wrapText="1"/>
    </xf>
    <xf numFmtId="0" fontId="17" fillId="4" borderId="177" xfId="0" applyFont="1" applyFill="1" applyBorder="1" applyAlignment="1">
      <alignment horizontal="center" vertical="center" wrapText="1"/>
    </xf>
    <xf numFmtId="0" fontId="3" fillId="5" borderId="53" xfId="0" applyNumberFormat="1" applyFont="1" applyFill="1" applyBorder="1" applyAlignment="1" applyProtection="1">
      <alignment horizontal="center" vertical="center" shrinkToFit="1"/>
      <protection locked="0"/>
    </xf>
    <xf numFmtId="0" fontId="3" fillId="5" borderId="54" xfId="0" applyNumberFormat="1" applyFont="1" applyFill="1" applyBorder="1" applyAlignment="1" applyProtection="1">
      <alignment horizontal="center" vertical="center" shrinkToFit="1"/>
      <protection locked="0"/>
    </xf>
    <xf numFmtId="0" fontId="3" fillId="5" borderId="55" xfId="0" applyNumberFormat="1" applyFont="1" applyFill="1" applyBorder="1" applyAlignment="1" applyProtection="1">
      <alignment horizontal="center" vertical="center" shrinkToFit="1"/>
      <protection locked="0"/>
    </xf>
    <xf numFmtId="0" fontId="3" fillId="3" borderId="0" xfId="0" applyFont="1" applyFill="1" applyBorder="1" applyAlignment="1">
      <alignment horizontal="center" vertical="center" shrinkToFit="1"/>
    </xf>
    <xf numFmtId="0" fontId="3" fillId="3" borderId="45" xfId="0" applyFont="1" applyFill="1" applyBorder="1" applyAlignment="1">
      <alignment horizontal="center" vertical="center" shrinkToFit="1"/>
    </xf>
    <xf numFmtId="0" fontId="17" fillId="4" borderId="96" xfId="0" applyFont="1" applyFill="1" applyBorder="1" applyAlignment="1">
      <alignment horizontal="center" vertical="center" wrapText="1"/>
    </xf>
    <xf numFmtId="0" fontId="17" fillId="4" borderId="105" xfId="0" applyFont="1" applyFill="1" applyBorder="1" applyAlignment="1">
      <alignment horizontal="center" vertical="center" wrapText="1"/>
    </xf>
    <xf numFmtId="0" fontId="17" fillId="4" borderId="106" xfId="0" applyFont="1" applyFill="1" applyBorder="1" applyAlignment="1">
      <alignment horizontal="center" vertical="center" wrapText="1"/>
    </xf>
    <xf numFmtId="0" fontId="16" fillId="3" borderId="201" xfId="0" applyFont="1" applyFill="1" applyBorder="1" applyAlignment="1">
      <alignment horizontal="center" vertical="center" shrinkToFit="1"/>
    </xf>
    <xf numFmtId="0" fontId="16" fillId="3" borderId="91" xfId="0" applyFont="1" applyFill="1" applyBorder="1" applyAlignment="1">
      <alignment horizontal="center" vertical="center" shrinkToFit="1"/>
    </xf>
    <xf numFmtId="0" fontId="6" fillId="4" borderId="76" xfId="0" applyFont="1" applyFill="1" applyBorder="1" applyAlignment="1">
      <alignment horizontal="center" vertical="center" shrinkToFit="1"/>
    </xf>
    <xf numFmtId="0" fontId="6" fillId="4" borderId="77" xfId="0" applyFont="1" applyFill="1" applyBorder="1" applyAlignment="1">
      <alignment horizontal="center" vertical="center" shrinkToFit="1"/>
    </xf>
    <xf numFmtId="0" fontId="17" fillId="4" borderId="89" xfId="0" applyFont="1" applyFill="1" applyBorder="1" applyAlignment="1">
      <alignment horizontal="center" vertical="center" shrinkToFit="1"/>
    </xf>
    <xf numFmtId="0" fontId="17" fillId="4" borderId="90" xfId="0" applyFont="1" applyFill="1" applyBorder="1" applyAlignment="1">
      <alignment horizontal="center" vertical="center" shrinkToFit="1"/>
    </xf>
    <xf numFmtId="0" fontId="17" fillId="4" borderId="91" xfId="0" applyFont="1" applyFill="1" applyBorder="1" applyAlignment="1">
      <alignment horizontal="center" vertical="center" shrinkToFit="1"/>
    </xf>
    <xf numFmtId="0" fontId="16" fillId="3" borderId="44" xfId="0" applyFont="1" applyFill="1" applyBorder="1" applyAlignment="1">
      <alignment horizontal="center" vertical="center" shrinkToFit="1"/>
    </xf>
    <xf numFmtId="0" fontId="16" fillId="3" borderId="38" xfId="0" applyFont="1" applyFill="1" applyBorder="1" applyAlignment="1">
      <alignment horizontal="center" vertical="center" shrinkToFit="1"/>
    </xf>
    <xf numFmtId="0" fontId="2" fillId="5" borderId="194" xfId="0" applyFont="1" applyFill="1" applyBorder="1" applyAlignment="1" applyProtection="1">
      <alignment horizontal="center" vertical="center" wrapText="1"/>
      <protection locked="0"/>
    </xf>
    <xf numFmtId="0" fontId="2" fillId="5" borderId="195" xfId="0" applyFont="1" applyFill="1" applyBorder="1" applyAlignment="1" applyProtection="1">
      <alignment horizontal="center" vertical="center" wrapText="1"/>
      <protection locked="0"/>
    </xf>
    <xf numFmtId="0" fontId="16" fillId="3" borderId="196" xfId="0" applyFont="1" applyFill="1" applyBorder="1" applyAlignment="1">
      <alignment horizontal="center" vertical="center" shrinkToFit="1"/>
    </xf>
    <xf numFmtId="0" fontId="16" fillId="3" borderId="197" xfId="0" applyFont="1" applyFill="1" applyBorder="1" applyAlignment="1">
      <alignment horizontal="center" vertical="center" shrinkToFit="1"/>
    </xf>
    <xf numFmtId="0" fontId="3" fillId="4" borderId="1" xfId="0" applyFont="1" applyFill="1" applyBorder="1" applyAlignment="1">
      <alignment horizontal="center" vertical="center" wrapText="1"/>
    </xf>
    <xf numFmtId="0" fontId="3" fillId="4" borderId="182" xfId="0" applyFont="1" applyFill="1" applyBorder="1" applyAlignment="1">
      <alignment horizontal="center" vertical="center"/>
    </xf>
    <xf numFmtId="0" fontId="3" fillId="4" borderId="183" xfId="0" applyFont="1" applyFill="1" applyBorder="1" applyAlignment="1">
      <alignment horizontal="center" vertical="center"/>
    </xf>
    <xf numFmtId="0" fontId="3" fillId="4" borderId="48" xfId="0" applyFont="1" applyFill="1" applyBorder="1" applyAlignment="1">
      <alignment horizontal="center" vertical="center" wrapText="1" shrinkToFit="1"/>
    </xf>
    <xf numFmtId="0" fontId="3" fillId="4" borderId="112" xfId="0" applyFont="1" applyFill="1" applyBorder="1" applyAlignment="1">
      <alignment horizontal="center" vertical="center" wrapText="1" shrinkToFit="1"/>
    </xf>
    <xf numFmtId="0" fontId="3" fillId="4" borderId="121" xfId="0" applyFont="1" applyFill="1" applyBorder="1" applyAlignment="1">
      <alignment horizontal="center" vertical="center" wrapText="1" shrinkToFit="1"/>
    </xf>
    <xf numFmtId="0" fontId="3" fillId="4" borderId="122" xfId="0" applyFont="1" applyFill="1" applyBorder="1" applyAlignment="1">
      <alignment horizontal="center" vertical="center" wrapText="1" shrinkToFit="1"/>
    </xf>
    <xf numFmtId="0" fontId="3" fillId="4" borderId="16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2" fillId="5" borderId="123" xfId="0" applyFont="1" applyFill="1" applyBorder="1" applyAlignment="1" applyProtection="1">
      <alignment horizontal="center" vertical="center" wrapText="1"/>
      <protection locked="0"/>
    </xf>
    <xf numFmtId="0" fontId="2" fillId="5" borderId="63" xfId="0" applyFont="1" applyFill="1" applyBorder="1" applyAlignment="1" applyProtection="1">
      <alignment horizontal="center" vertical="center" wrapText="1"/>
      <protection locked="0"/>
    </xf>
    <xf numFmtId="0" fontId="2" fillId="5" borderId="35" xfId="0" applyFont="1" applyFill="1" applyBorder="1" applyAlignment="1" applyProtection="1">
      <alignment horizontal="center" vertical="center" wrapText="1"/>
      <protection locked="0"/>
    </xf>
    <xf numFmtId="0" fontId="3" fillId="5" borderId="50" xfId="0" applyNumberFormat="1" applyFont="1" applyFill="1" applyBorder="1" applyAlignment="1" applyProtection="1">
      <alignment horizontal="center" vertical="center" shrinkToFit="1"/>
      <protection locked="0"/>
    </xf>
    <xf numFmtId="0" fontId="3" fillId="5" borderId="51" xfId="0" applyNumberFormat="1" applyFont="1" applyFill="1" applyBorder="1" applyAlignment="1" applyProtection="1">
      <alignment horizontal="center" vertical="center" shrinkToFit="1"/>
      <protection locked="0"/>
    </xf>
    <xf numFmtId="0" fontId="3" fillId="5" borderId="52" xfId="0" applyNumberFormat="1" applyFont="1" applyFill="1" applyBorder="1" applyAlignment="1" applyProtection="1">
      <alignment horizontal="center" vertical="center" shrinkToFit="1"/>
      <protection locked="0"/>
    </xf>
    <xf numFmtId="0" fontId="17" fillId="4" borderId="88" xfId="0" applyFont="1" applyFill="1" applyBorder="1" applyAlignment="1">
      <alignment horizontal="left" vertical="center" shrinkToFit="1"/>
    </xf>
    <xf numFmtId="0" fontId="17" fillId="4" borderId="89" xfId="0" applyFont="1" applyFill="1" applyBorder="1" applyAlignment="1">
      <alignment horizontal="left" vertical="center" shrinkToFit="1"/>
    </xf>
    <xf numFmtId="0" fontId="6" fillId="4" borderId="22" xfId="0" applyFont="1" applyFill="1" applyBorder="1" applyAlignment="1">
      <alignment horizontal="center" vertical="center" shrinkToFit="1"/>
    </xf>
    <xf numFmtId="0" fontId="6" fillId="4" borderId="24" xfId="0" applyFont="1" applyFill="1" applyBorder="1" applyAlignment="1">
      <alignment horizontal="center" vertical="center" shrinkToFit="1"/>
    </xf>
    <xf numFmtId="0" fontId="6" fillId="4" borderId="23" xfId="0" applyFont="1" applyFill="1" applyBorder="1" applyAlignment="1">
      <alignment horizontal="center" vertical="center" shrinkToFit="1"/>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56" xfId="0" applyFont="1" applyFill="1" applyBorder="1" applyAlignment="1">
      <alignment horizontal="center" vertical="center"/>
    </xf>
    <xf numFmtId="0" fontId="3" fillId="3" borderId="82" xfId="0" applyNumberFormat="1" applyFont="1" applyFill="1" applyBorder="1" applyAlignment="1">
      <alignment horizontal="center" vertical="center" shrinkToFit="1"/>
    </xf>
    <xf numFmtId="0" fontId="3" fillId="3" borderId="81" xfId="0" applyNumberFormat="1" applyFont="1" applyFill="1" applyBorder="1" applyAlignment="1">
      <alignment horizontal="center" vertical="center" shrinkToFit="1"/>
    </xf>
    <xf numFmtId="177" fontId="3" fillId="5" borderId="60" xfId="0" applyNumberFormat="1" applyFont="1" applyFill="1" applyBorder="1" applyAlignment="1" applyProtection="1">
      <alignment horizontal="right" vertical="center"/>
      <protection locked="0"/>
    </xf>
    <xf numFmtId="177" fontId="3" fillId="5" borderId="62" xfId="0" applyNumberFormat="1" applyFont="1" applyFill="1" applyBorder="1" applyAlignment="1" applyProtection="1">
      <alignment horizontal="right" vertical="center"/>
      <protection locked="0"/>
    </xf>
    <xf numFmtId="0" fontId="3" fillId="3" borderId="75" xfId="0" applyNumberFormat="1" applyFont="1" applyFill="1" applyBorder="1" applyAlignment="1">
      <alignment horizontal="center" vertical="center" shrinkToFit="1"/>
    </xf>
    <xf numFmtId="0" fontId="3" fillId="3" borderId="80" xfId="0" applyNumberFormat="1" applyFont="1" applyFill="1" applyBorder="1" applyAlignment="1">
      <alignment horizontal="center" vertical="center" shrinkToFit="1"/>
    </xf>
    <xf numFmtId="177" fontId="3" fillId="5" borderId="35" xfId="0" applyNumberFormat="1" applyFont="1" applyFill="1" applyBorder="1" applyAlignment="1" applyProtection="1">
      <alignment horizontal="right" vertical="center"/>
      <protection locked="0"/>
    </xf>
    <xf numFmtId="177" fontId="3" fillId="5" borderId="63" xfId="0" applyNumberFormat="1" applyFont="1" applyFill="1" applyBorder="1" applyAlignment="1" applyProtection="1">
      <alignment horizontal="right" vertical="center"/>
      <protection locked="0"/>
    </xf>
    <xf numFmtId="176" fontId="3" fillId="5" borderId="29" xfId="0" applyNumberFormat="1" applyFont="1" applyFill="1" applyBorder="1" applyAlignment="1" applyProtection="1">
      <alignment vertical="center"/>
      <protection locked="0"/>
    </xf>
    <xf numFmtId="176" fontId="3" fillId="5" borderId="75" xfId="0" applyNumberFormat="1" applyFont="1" applyFill="1" applyBorder="1" applyAlignment="1" applyProtection="1">
      <alignment vertical="center"/>
      <protection locked="0"/>
    </xf>
    <xf numFmtId="0" fontId="6" fillId="4" borderId="84" xfId="0" applyFont="1" applyFill="1" applyBorder="1" applyAlignment="1">
      <alignment horizontal="center" vertical="center" shrinkToFit="1"/>
    </xf>
    <xf numFmtId="0" fontId="6" fillId="3" borderId="49"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176" fontId="3" fillId="5" borderId="70" xfId="0" applyNumberFormat="1" applyFont="1" applyFill="1" applyBorder="1" applyAlignment="1" applyProtection="1">
      <alignment vertical="center"/>
      <protection locked="0"/>
    </xf>
    <xf numFmtId="176" fontId="3" fillId="5" borderId="72" xfId="0" applyNumberFormat="1" applyFont="1" applyFill="1" applyBorder="1" applyAlignment="1" applyProtection="1">
      <alignment vertical="center"/>
      <protection locked="0"/>
    </xf>
    <xf numFmtId="176" fontId="3" fillId="5" borderId="73" xfId="0" applyNumberFormat="1" applyFont="1" applyFill="1" applyBorder="1" applyAlignment="1" applyProtection="1">
      <alignment vertical="center"/>
      <protection locked="0"/>
    </xf>
    <xf numFmtId="176" fontId="3" fillId="5" borderId="74" xfId="0" applyNumberFormat="1" applyFont="1" applyFill="1" applyBorder="1" applyAlignment="1" applyProtection="1">
      <alignment vertical="center"/>
      <protection locked="0"/>
    </xf>
    <xf numFmtId="176" fontId="3" fillId="3" borderId="39" xfId="0" applyNumberFormat="1" applyFont="1" applyFill="1" applyBorder="1" applyAlignment="1" applyProtection="1">
      <alignment vertical="center"/>
      <protection locked="0"/>
    </xf>
    <xf numFmtId="176" fontId="3" fillId="3" borderId="0" xfId="0" applyNumberFormat="1" applyFont="1" applyFill="1" applyBorder="1" applyAlignment="1" applyProtection="1">
      <alignment vertical="center"/>
      <protection locked="0"/>
    </xf>
    <xf numFmtId="0" fontId="8" fillId="5" borderId="14"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protection locked="0"/>
    </xf>
    <xf numFmtId="0" fontId="3" fillId="6" borderId="68" xfId="0" applyFont="1" applyFill="1" applyBorder="1" applyAlignment="1">
      <alignment horizontal="left" vertical="center" shrinkToFit="1"/>
    </xf>
    <xf numFmtId="0" fontId="3" fillId="6" borderId="34" xfId="0" applyFont="1" applyFill="1" applyBorder="1" applyAlignment="1">
      <alignment horizontal="left" vertical="center" shrinkToFit="1"/>
    </xf>
    <xf numFmtId="0" fontId="7" fillId="2" borderId="0" xfId="0" applyFont="1" applyFill="1" applyAlignment="1">
      <alignment horizontal="center" vertical="center"/>
    </xf>
    <xf numFmtId="0" fontId="9" fillId="2" borderId="0" xfId="0" applyFont="1" applyFill="1" applyAlignment="1">
      <alignment horizontal="center" vertical="center"/>
    </xf>
    <xf numFmtId="0" fontId="4" fillId="3" borderId="16"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17" fillId="4" borderId="86" xfId="0" applyFont="1" applyFill="1" applyBorder="1" applyAlignment="1">
      <alignment horizontal="left" vertical="center"/>
    </xf>
    <xf numFmtId="0" fontId="17" fillId="4" borderId="96" xfId="0" applyFont="1" applyFill="1" applyBorder="1" applyAlignment="1">
      <alignment horizontal="left" vertical="center"/>
    </xf>
    <xf numFmtId="0" fontId="17" fillId="4" borderId="93" xfId="0" applyFont="1" applyFill="1" applyBorder="1" applyAlignment="1">
      <alignment horizontal="left" vertical="center" shrinkToFit="1"/>
    </xf>
    <xf numFmtId="0" fontId="17" fillId="4" borderId="94" xfId="0" applyFont="1" applyFill="1" applyBorder="1" applyAlignment="1">
      <alignment horizontal="left" vertical="center" shrinkToFit="1"/>
    </xf>
    <xf numFmtId="0" fontId="17" fillId="4" borderId="95" xfId="0" applyFont="1" applyFill="1" applyBorder="1" applyAlignment="1">
      <alignment horizontal="left" vertical="center" shrinkToFit="1"/>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6" borderId="69" xfId="0" applyFont="1" applyFill="1" applyBorder="1" applyAlignment="1">
      <alignment horizontal="left" vertical="center" shrinkToFit="1"/>
    </xf>
    <xf numFmtId="0" fontId="3" fillId="6" borderId="41" xfId="0" applyFont="1" applyFill="1" applyBorder="1" applyAlignment="1">
      <alignment horizontal="left" vertical="center" shrinkToFit="1"/>
    </xf>
    <xf numFmtId="0" fontId="3" fillId="4" borderId="67" xfId="0" applyFont="1" applyFill="1" applyBorder="1" applyAlignment="1">
      <alignment horizontal="center" vertical="center"/>
    </xf>
    <xf numFmtId="177" fontId="3" fillId="5" borderId="64" xfId="0" applyNumberFormat="1" applyFont="1" applyFill="1" applyBorder="1" applyAlignment="1" applyProtection="1">
      <alignment horizontal="right" vertical="center"/>
      <protection locked="0"/>
    </xf>
    <xf numFmtId="177" fontId="3" fillId="5" borderId="66" xfId="0" applyNumberFormat="1" applyFont="1" applyFill="1" applyBorder="1" applyAlignment="1" applyProtection="1">
      <alignment horizontal="right" vertical="center"/>
      <protection locked="0"/>
    </xf>
    <xf numFmtId="0" fontId="2" fillId="4" borderId="37" xfId="0" applyFont="1" applyFill="1" applyBorder="1" applyAlignment="1">
      <alignment horizontal="center" vertical="center" wrapText="1" shrinkToFit="1"/>
    </xf>
    <xf numFmtId="0" fontId="2" fillId="4" borderId="38" xfId="0" applyFont="1" applyFill="1" applyBorder="1" applyAlignment="1">
      <alignment horizontal="center" vertical="center" wrapText="1" shrinkToFit="1"/>
    </xf>
    <xf numFmtId="0" fontId="6" fillId="4" borderId="124" xfId="0" applyFont="1" applyFill="1" applyBorder="1" applyAlignment="1">
      <alignment horizontal="center" vertical="center" shrinkToFit="1"/>
    </xf>
    <xf numFmtId="0" fontId="3" fillId="3" borderId="79" xfId="0" applyNumberFormat="1" applyFont="1" applyFill="1" applyBorder="1" applyAlignment="1">
      <alignment horizontal="center" vertical="center" shrinkToFit="1"/>
    </xf>
    <xf numFmtId="0" fontId="3" fillId="3" borderId="78" xfId="0" applyNumberFormat="1" applyFont="1" applyFill="1" applyBorder="1" applyAlignment="1">
      <alignment horizontal="center" vertical="center" shrinkToFit="1"/>
    </xf>
    <xf numFmtId="0" fontId="2" fillId="5" borderId="61" xfId="0" applyFont="1" applyFill="1" applyBorder="1" applyAlignment="1" applyProtection="1">
      <alignment horizontal="center" vertical="center" wrapText="1"/>
      <protection locked="0"/>
    </xf>
    <xf numFmtId="0" fontId="2" fillId="5" borderId="62" xfId="0" applyFont="1" applyFill="1" applyBorder="1" applyAlignment="1" applyProtection="1">
      <alignment horizontal="center" vertical="center" wrapText="1"/>
      <protection locked="0"/>
    </xf>
    <xf numFmtId="179" fontId="3" fillId="5" borderId="99" xfId="0" applyNumberFormat="1" applyFont="1" applyFill="1" applyBorder="1" applyAlignment="1" applyProtection="1">
      <alignment vertical="center"/>
      <protection locked="0"/>
    </xf>
    <xf numFmtId="179" fontId="3" fillId="5" borderId="100" xfId="0" applyNumberFormat="1" applyFont="1" applyFill="1" applyBorder="1" applyAlignment="1" applyProtection="1">
      <alignment vertical="center"/>
      <protection locked="0"/>
    </xf>
    <xf numFmtId="0" fontId="2" fillId="4" borderId="43" xfId="0" applyFont="1" applyFill="1" applyBorder="1" applyAlignment="1">
      <alignment horizontal="center" vertical="center" wrapText="1" shrinkToFit="1"/>
    </xf>
    <xf numFmtId="0" fontId="2" fillId="4" borderId="41" xfId="0" applyFont="1" applyFill="1" applyBorder="1" applyAlignment="1">
      <alignment horizontal="center" vertical="center" wrapText="1" shrinkToFit="1"/>
    </xf>
    <xf numFmtId="0" fontId="2" fillId="4" borderId="42" xfId="0" applyFont="1" applyFill="1" applyBorder="1" applyAlignment="1">
      <alignment horizontal="center" vertical="center" wrapText="1" shrinkToFit="1"/>
    </xf>
    <xf numFmtId="0" fontId="2" fillId="5" borderId="60" xfId="0" applyFont="1" applyFill="1" applyBorder="1" applyAlignment="1" applyProtection="1">
      <alignment horizontal="center" vertical="center" wrapText="1"/>
      <protection locked="0"/>
    </xf>
    <xf numFmtId="176" fontId="3" fillId="5" borderId="71" xfId="0" applyNumberFormat="1" applyFont="1" applyFill="1" applyBorder="1" applyAlignment="1" applyProtection="1">
      <alignment vertical="center"/>
      <protection locked="0"/>
    </xf>
    <xf numFmtId="176" fontId="3" fillId="5" borderId="66" xfId="0" applyNumberFormat="1" applyFont="1" applyFill="1" applyBorder="1" applyAlignment="1" applyProtection="1">
      <alignment vertical="center"/>
      <protection locked="0"/>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83" xfId="0" applyFont="1" applyFill="1" applyBorder="1" applyAlignment="1">
      <alignment horizontal="center" vertical="center"/>
    </xf>
    <xf numFmtId="0" fontId="6" fillId="4" borderId="175" xfId="0" applyFont="1" applyFill="1" applyBorder="1" applyAlignment="1">
      <alignment horizontal="center" vertical="center" shrinkToFit="1"/>
    </xf>
    <xf numFmtId="0" fontId="6" fillId="4" borderId="176" xfId="0" applyFont="1" applyFill="1" applyBorder="1" applyAlignment="1">
      <alignment horizontal="center" vertical="center" shrinkToFit="1"/>
    </xf>
    <xf numFmtId="178" fontId="3" fillId="5" borderId="50" xfId="0" applyNumberFormat="1" applyFont="1" applyFill="1" applyBorder="1" applyAlignment="1" applyProtection="1">
      <alignment horizontal="center" vertical="center"/>
      <protection locked="0"/>
    </xf>
    <xf numFmtId="178" fontId="3" fillId="5" borderId="51" xfId="0" applyNumberFormat="1" applyFont="1" applyFill="1" applyBorder="1" applyAlignment="1" applyProtection="1">
      <alignment horizontal="center" vertical="center"/>
      <protection locked="0"/>
    </xf>
    <xf numFmtId="178" fontId="3" fillId="5" borderId="52" xfId="0" applyNumberFormat="1" applyFont="1" applyFill="1" applyBorder="1" applyAlignment="1" applyProtection="1">
      <alignment horizontal="center" vertical="center"/>
      <protection locked="0"/>
    </xf>
    <xf numFmtId="178" fontId="3" fillId="5" borderId="53" xfId="0" applyNumberFormat="1" applyFont="1" applyFill="1" applyBorder="1" applyAlignment="1" applyProtection="1">
      <alignment horizontal="center" vertical="center"/>
      <protection locked="0"/>
    </xf>
    <xf numFmtId="178" fontId="3" fillId="5" borderId="54" xfId="0" applyNumberFormat="1" applyFont="1" applyFill="1" applyBorder="1" applyAlignment="1" applyProtection="1">
      <alignment horizontal="center" vertical="center"/>
      <protection locked="0"/>
    </xf>
    <xf numFmtId="178" fontId="3" fillId="5" borderId="55" xfId="0" applyNumberFormat="1" applyFont="1" applyFill="1" applyBorder="1" applyAlignment="1" applyProtection="1">
      <alignment horizontal="center" vertical="center"/>
      <protection locked="0"/>
    </xf>
    <xf numFmtId="0" fontId="3" fillId="5" borderId="58" xfId="0" applyFont="1" applyFill="1" applyBorder="1" applyAlignment="1">
      <alignment horizontal="left" vertical="center"/>
    </xf>
    <xf numFmtId="0" fontId="3" fillId="5" borderId="47" xfId="0" applyFont="1" applyFill="1" applyBorder="1" applyAlignment="1">
      <alignment horizontal="left" vertical="center"/>
    </xf>
    <xf numFmtId="0" fontId="3" fillId="5" borderId="114" xfId="0" applyFont="1" applyFill="1" applyBorder="1" applyAlignment="1">
      <alignment horizontal="left" vertical="center"/>
    </xf>
    <xf numFmtId="0" fontId="3" fillId="5" borderId="16" xfId="0" applyFont="1" applyFill="1" applyBorder="1" applyAlignment="1">
      <alignment horizontal="left" vertical="center"/>
    </xf>
    <xf numFmtId="0" fontId="3" fillId="5" borderId="85" xfId="0" applyFont="1" applyFill="1" applyBorder="1" applyAlignment="1">
      <alignment horizontal="left" vertical="center"/>
    </xf>
    <xf numFmtId="0" fontId="3" fillId="5" borderId="17" xfId="0" applyFont="1" applyFill="1" applyBorder="1" applyAlignment="1">
      <alignment horizontal="left" vertical="center"/>
    </xf>
    <xf numFmtId="0" fontId="3" fillId="5" borderId="50" xfId="0" applyNumberFormat="1" applyFont="1" applyFill="1" applyBorder="1" applyAlignment="1" applyProtection="1">
      <alignment horizontal="center" vertical="center"/>
      <protection locked="0"/>
    </xf>
    <xf numFmtId="0" fontId="3" fillId="5" borderId="51" xfId="0" applyNumberFormat="1" applyFont="1" applyFill="1" applyBorder="1" applyAlignment="1" applyProtection="1">
      <alignment horizontal="center" vertical="center"/>
      <protection locked="0"/>
    </xf>
    <xf numFmtId="0" fontId="3" fillId="5" borderId="52" xfId="0" applyNumberFormat="1" applyFont="1" applyFill="1" applyBorder="1" applyAlignment="1" applyProtection="1">
      <alignment horizontal="center" vertical="center"/>
      <protection locked="0"/>
    </xf>
    <xf numFmtId="0" fontId="3" fillId="10" borderId="48" xfId="0" applyFont="1" applyFill="1" applyBorder="1" applyAlignment="1">
      <alignment horizontal="center" vertical="center"/>
    </xf>
    <xf numFmtId="0" fontId="3" fillId="10" borderId="57" xfId="0" applyFont="1" applyFill="1" applyBorder="1" applyAlignment="1">
      <alignment horizontal="center" vertical="center"/>
    </xf>
    <xf numFmtId="0" fontId="3" fillId="10" borderId="112" xfId="0" applyFont="1" applyFill="1" applyBorder="1" applyAlignment="1">
      <alignment horizontal="center" vertical="center"/>
    </xf>
    <xf numFmtId="0" fontId="3" fillId="10" borderId="58" xfId="0" applyFont="1" applyFill="1" applyBorder="1" applyAlignment="1">
      <alignment horizontal="center" vertical="center"/>
    </xf>
    <xf numFmtId="0" fontId="3" fillId="10" borderId="47" xfId="0" applyFont="1" applyFill="1" applyBorder="1" applyAlignment="1">
      <alignment horizontal="center" vertical="center"/>
    </xf>
    <xf numFmtId="0" fontId="3" fillId="10" borderId="114" xfId="0" applyFont="1" applyFill="1" applyBorder="1" applyAlignment="1">
      <alignment horizontal="center" vertical="center"/>
    </xf>
    <xf numFmtId="0" fontId="3" fillId="6" borderId="98" xfId="0" applyFont="1" applyFill="1" applyBorder="1" applyAlignment="1">
      <alignment horizontal="left" vertical="center"/>
    </xf>
    <xf numFmtId="0" fontId="3" fillId="6" borderId="90" xfId="0" applyFont="1" applyFill="1" applyBorder="1" applyAlignment="1">
      <alignment horizontal="left" vertical="center"/>
    </xf>
    <xf numFmtId="0" fontId="3" fillId="6" borderId="91" xfId="0" applyFont="1" applyFill="1" applyBorder="1" applyAlignment="1">
      <alignment horizontal="left" vertical="center"/>
    </xf>
    <xf numFmtId="0" fontId="2" fillId="4" borderId="30" xfId="0" applyFont="1" applyFill="1" applyBorder="1" applyAlignment="1">
      <alignment horizontal="center" vertical="center"/>
    </xf>
    <xf numFmtId="0" fontId="2" fillId="4" borderId="133"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47" xfId="0" applyFont="1" applyFill="1" applyBorder="1" applyAlignment="1">
      <alignment horizontal="center" vertical="center"/>
    </xf>
    <xf numFmtId="0" fontId="3" fillId="10" borderId="16" xfId="0" applyFont="1" applyFill="1" applyBorder="1" applyAlignment="1">
      <alignment horizontal="center" vertical="center" shrinkToFit="1"/>
    </xf>
    <xf numFmtId="0" fontId="3" fillId="10" borderId="85" xfId="0" applyFont="1" applyFill="1" applyBorder="1" applyAlignment="1">
      <alignment horizontal="center" vertical="center" shrinkToFit="1"/>
    </xf>
    <xf numFmtId="0" fontId="3" fillId="10" borderId="17" xfId="0" applyFont="1" applyFill="1" applyBorder="1" applyAlignment="1">
      <alignment horizontal="center" vertical="center" shrinkToFit="1"/>
    </xf>
    <xf numFmtId="0" fontId="3" fillId="10" borderId="16" xfId="0" applyFont="1" applyFill="1" applyBorder="1" applyAlignment="1">
      <alignment horizontal="center" vertical="center"/>
    </xf>
    <xf numFmtId="0" fontId="3" fillId="10" borderId="85" xfId="0" applyFont="1" applyFill="1" applyBorder="1" applyAlignment="1">
      <alignment horizontal="center" vertical="center"/>
    </xf>
    <xf numFmtId="0" fontId="3" fillId="10" borderId="17" xfId="0" applyFont="1" applyFill="1" applyBorder="1" applyAlignment="1">
      <alignment horizontal="center" vertical="center"/>
    </xf>
    <xf numFmtId="0" fontId="3" fillId="5" borderId="16" xfId="0" applyFont="1" applyFill="1" applyBorder="1" applyAlignment="1">
      <alignment vertical="center"/>
    </xf>
    <xf numFmtId="0" fontId="3" fillId="5" borderId="85" xfId="0" applyFont="1" applyFill="1" applyBorder="1" applyAlignment="1">
      <alignment vertical="center"/>
    </xf>
    <xf numFmtId="0" fontId="3" fillId="5" borderId="17" xfId="0" applyFont="1" applyFill="1" applyBorder="1" applyAlignment="1">
      <alignment vertical="center"/>
    </xf>
    <xf numFmtId="0" fontId="3" fillId="5" borderId="48" xfId="0" applyFont="1" applyFill="1" applyBorder="1" applyAlignment="1">
      <alignment horizontal="left" vertical="center"/>
    </xf>
    <xf numFmtId="0" fontId="3" fillId="5" borderId="57" xfId="0" applyFont="1" applyFill="1" applyBorder="1" applyAlignment="1">
      <alignment horizontal="left" vertical="center"/>
    </xf>
    <xf numFmtId="0" fontId="3" fillId="5" borderId="112" xfId="0" applyFont="1" applyFill="1" applyBorder="1" applyAlignment="1">
      <alignment horizontal="left" vertical="center"/>
    </xf>
    <xf numFmtId="0" fontId="2" fillId="5" borderId="64" xfId="0" applyFont="1" applyFill="1" applyBorder="1" applyAlignment="1" applyProtection="1">
      <alignment horizontal="center" vertical="center" wrapText="1"/>
      <protection locked="0"/>
    </xf>
    <xf numFmtId="0" fontId="2" fillId="5" borderId="65" xfId="0" applyFont="1" applyFill="1" applyBorder="1" applyAlignment="1" applyProtection="1">
      <alignment horizontal="center" vertical="center" wrapText="1"/>
      <protection locked="0"/>
    </xf>
    <xf numFmtId="0" fontId="3" fillId="10" borderId="1" xfId="0" applyFont="1" applyFill="1" applyBorder="1" applyAlignment="1">
      <alignment horizontal="center" vertical="center"/>
    </xf>
    <xf numFmtId="0" fontId="16" fillId="3" borderId="205" xfId="0" applyFont="1" applyFill="1" applyBorder="1" applyAlignment="1">
      <alignment horizontal="center" vertical="center" shrinkToFit="1"/>
    </xf>
    <xf numFmtId="0" fontId="16" fillId="3" borderId="206" xfId="0" applyFont="1" applyFill="1" applyBorder="1" applyAlignment="1">
      <alignment horizontal="center" vertical="center" shrinkToFit="1"/>
    </xf>
    <xf numFmtId="0" fontId="17" fillId="4" borderId="97" xfId="0" applyFont="1" applyFill="1" applyBorder="1" applyAlignment="1">
      <alignment horizontal="center" vertical="center" shrinkToFit="1"/>
    </xf>
    <xf numFmtId="0" fontId="17" fillId="4" borderId="101" xfId="0" applyFont="1" applyFill="1" applyBorder="1" applyAlignment="1">
      <alignment horizontal="center" vertical="center" shrinkToFit="1"/>
    </xf>
    <xf numFmtId="0" fontId="17" fillId="4" borderId="107" xfId="0" applyFont="1" applyFill="1" applyBorder="1" applyAlignment="1">
      <alignment horizontal="center" vertical="center" shrinkToFit="1"/>
    </xf>
    <xf numFmtId="0" fontId="12" fillId="2" borderId="30" xfId="0" applyFont="1" applyFill="1" applyBorder="1" applyAlignment="1">
      <alignment horizontal="center" vertical="center"/>
    </xf>
    <xf numFmtId="0" fontId="12" fillId="2" borderId="29" xfId="0" applyFont="1" applyFill="1" applyBorder="1" applyAlignment="1">
      <alignment horizontal="center" vertical="center"/>
    </xf>
    <xf numFmtId="0" fontId="2" fillId="4" borderId="19" xfId="0" applyFont="1" applyFill="1" applyBorder="1" applyAlignment="1">
      <alignment horizontal="center" vertical="center" wrapText="1" shrinkToFit="1"/>
    </xf>
    <xf numFmtId="0" fontId="2" fillId="4" borderId="21" xfId="0" applyFont="1" applyFill="1" applyBorder="1" applyAlignment="1">
      <alignment horizontal="center"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57"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58" xfId="0" applyFont="1" applyFill="1" applyBorder="1" applyAlignment="1">
      <alignment horizontal="center" vertical="center"/>
    </xf>
    <xf numFmtId="0" fontId="4" fillId="4" borderId="41" xfId="0" applyFont="1" applyFill="1" applyBorder="1" applyAlignment="1">
      <alignment horizontal="center" vertical="center" wrapText="1" shrinkToFit="1"/>
    </xf>
    <xf numFmtId="0" fontId="3" fillId="5" borderId="53" xfId="0" applyNumberFormat="1" applyFont="1" applyFill="1" applyBorder="1" applyAlignment="1" applyProtection="1">
      <alignment horizontal="center" vertical="center"/>
      <protection locked="0"/>
    </xf>
    <xf numFmtId="0" fontId="3" fillId="5" borderId="54" xfId="0" applyNumberFormat="1" applyFont="1" applyFill="1" applyBorder="1" applyAlignment="1" applyProtection="1">
      <alignment horizontal="center" vertical="center"/>
      <protection locked="0"/>
    </xf>
    <xf numFmtId="0" fontId="3" fillId="5" borderId="55" xfId="0" applyNumberFormat="1" applyFont="1" applyFill="1" applyBorder="1" applyAlignment="1" applyProtection="1">
      <alignment horizontal="center" vertical="center"/>
      <protection locked="0"/>
    </xf>
    <xf numFmtId="0" fontId="12" fillId="2" borderId="86" xfId="0" applyFont="1" applyFill="1" applyBorder="1" applyAlignment="1">
      <alignment horizontal="center" vertical="center"/>
    </xf>
    <xf numFmtId="177" fontId="3" fillId="5" borderId="194" xfId="0" applyNumberFormat="1" applyFont="1" applyFill="1" applyBorder="1" applyAlignment="1" applyProtection="1">
      <alignment horizontal="right" vertical="center"/>
      <protection locked="0"/>
    </xf>
    <xf numFmtId="177" fontId="3" fillId="5" borderId="195" xfId="0" applyNumberFormat="1" applyFont="1" applyFill="1" applyBorder="1" applyAlignment="1" applyProtection="1">
      <alignment horizontal="right" vertical="center"/>
      <protection locked="0"/>
    </xf>
    <xf numFmtId="0" fontId="2" fillId="5" borderId="193" xfId="0" applyFont="1" applyFill="1" applyBorder="1" applyAlignment="1" applyProtection="1">
      <alignment horizontal="center" vertical="center" wrapText="1"/>
      <protection locked="0"/>
    </xf>
    <xf numFmtId="0" fontId="2" fillId="5" borderId="202" xfId="0" applyFont="1" applyFill="1" applyBorder="1" applyAlignment="1" applyProtection="1">
      <alignment horizontal="center" vertical="center" wrapText="1"/>
      <protection locked="0"/>
    </xf>
    <xf numFmtId="0" fontId="2" fillId="5" borderId="199" xfId="0" applyFont="1" applyFill="1" applyBorder="1" applyAlignment="1" applyProtection="1">
      <alignment horizontal="center" vertical="center" wrapText="1"/>
      <protection locked="0"/>
    </xf>
    <xf numFmtId="0" fontId="2" fillId="5" borderId="200" xfId="0" applyFont="1" applyFill="1" applyBorder="1" applyAlignment="1" applyProtection="1">
      <alignment horizontal="center" vertical="center" wrapText="1"/>
      <protection locked="0"/>
    </xf>
    <xf numFmtId="0" fontId="17" fillId="4" borderId="92" xfId="0" applyFont="1" applyFill="1" applyBorder="1" applyAlignment="1">
      <alignment horizontal="left" vertical="center" shrinkToFit="1"/>
    </xf>
    <xf numFmtId="0" fontId="17" fillId="4" borderId="97" xfId="0" applyFont="1" applyFill="1" applyBorder="1" applyAlignment="1">
      <alignment horizontal="left" vertical="center" shrinkToFit="1"/>
    </xf>
    <xf numFmtId="0" fontId="12" fillId="2" borderId="92" xfId="0" applyFont="1" applyFill="1" applyBorder="1" applyAlignment="1">
      <alignment horizontal="center" vertical="center"/>
    </xf>
    <xf numFmtId="0" fontId="26" fillId="2" borderId="40"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153" xfId="0" applyFont="1" applyFill="1" applyBorder="1" applyAlignment="1">
      <alignment horizontal="center" vertical="center"/>
    </xf>
    <xf numFmtId="177" fontId="3" fillId="5" borderId="193" xfId="0" applyNumberFormat="1" applyFont="1" applyFill="1" applyBorder="1" applyAlignment="1" applyProtection="1">
      <alignment horizontal="right" vertical="center"/>
      <protection locked="0"/>
    </xf>
    <xf numFmtId="180" fontId="3" fillId="5" borderId="186" xfId="0" applyNumberFormat="1" applyFont="1" applyFill="1" applyBorder="1" applyAlignment="1" applyProtection="1">
      <alignment vertical="center"/>
      <protection locked="0"/>
    </xf>
    <xf numFmtId="180" fontId="3" fillId="5" borderId="187" xfId="0" applyNumberFormat="1" applyFont="1" applyFill="1" applyBorder="1" applyAlignment="1" applyProtection="1">
      <alignment vertical="center"/>
      <protection locked="0"/>
    </xf>
    <xf numFmtId="180" fontId="3" fillId="5" borderId="188" xfId="0" applyNumberFormat="1" applyFont="1" applyFill="1" applyBorder="1" applyAlignment="1" applyProtection="1">
      <alignment vertical="center"/>
      <protection locked="0"/>
    </xf>
    <xf numFmtId="180" fontId="3" fillId="5" borderId="189" xfId="0" applyNumberFormat="1" applyFont="1" applyFill="1" applyBorder="1" applyAlignment="1" applyProtection="1">
      <alignment vertical="center"/>
      <protection locked="0"/>
    </xf>
    <xf numFmtId="0" fontId="3" fillId="4" borderId="190" xfId="0" applyFont="1" applyFill="1" applyBorder="1" applyAlignment="1">
      <alignment horizontal="center" vertical="center" wrapText="1"/>
    </xf>
    <xf numFmtId="0" fontId="2" fillId="5" borderId="198" xfId="0" applyFont="1" applyFill="1" applyBorder="1" applyAlignment="1" applyProtection="1">
      <alignment horizontal="center" vertical="center" wrapText="1"/>
      <protection locked="0"/>
    </xf>
    <xf numFmtId="0" fontId="3" fillId="3" borderId="16" xfId="0" applyFont="1" applyFill="1" applyBorder="1" applyAlignment="1">
      <alignment horizontal="center" vertical="center"/>
    </xf>
    <xf numFmtId="0" fontId="3" fillId="3" borderId="85" xfId="0" applyFont="1" applyFill="1" applyBorder="1" applyAlignment="1">
      <alignment horizontal="center" vertical="center"/>
    </xf>
    <xf numFmtId="0" fontId="3" fillId="3" borderId="17" xfId="0" applyFont="1" applyFill="1" applyBorder="1" applyAlignment="1">
      <alignment horizontal="center" vertical="center"/>
    </xf>
    <xf numFmtId="177" fontId="3" fillId="5" borderId="199" xfId="0" applyNumberFormat="1" applyFont="1" applyFill="1" applyBorder="1" applyAlignment="1" applyProtection="1">
      <alignment horizontal="right" vertical="center"/>
      <protection locked="0"/>
    </xf>
    <xf numFmtId="177" fontId="3" fillId="5" borderId="204" xfId="0" applyNumberFormat="1" applyFont="1" applyFill="1" applyBorder="1" applyAlignment="1" applyProtection="1">
      <alignment horizontal="right" vertical="center"/>
      <protection locked="0"/>
    </xf>
    <xf numFmtId="0" fontId="2" fillId="5" borderId="166" xfId="0" applyFont="1" applyFill="1" applyBorder="1" applyAlignment="1" applyProtection="1">
      <alignment horizontal="center" vertical="center" wrapText="1"/>
      <protection locked="0"/>
    </xf>
    <xf numFmtId="0" fontId="2" fillId="5" borderId="165" xfId="0" applyFont="1" applyFill="1" applyBorder="1" applyAlignment="1" applyProtection="1">
      <alignment horizontal="center" vertical="center" wrapText="1"/>
      <protection locked="0"/>
    </xf>
    <xf numFmtId="0" fontId="3" fillId="3" borderId="0" xfId="0" applyFont="1" applyFill="1" applyAlignment="1">
      <alignment horizontal="center" vertical="center"/>
    </xf>
    <xf numFmtId="0" fontId="3" fillId="0" borderId="156"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154"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5" xfId="0" applyFont="1" applyFill="1" applyBorder="1" applyAlignment="1">
      <alignment horizontal="center" vertical="center"/>
    </xf>
    <xf numFmtId="0" fontId="3" fillId="0" borderId="15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158" xfId="0" applyFont="1" applyFill="1" applyBorder="1" applyAlignment="1">
      <alignment horizontal="center" vertical="center"/>
    </xf>
    <xf numFmtId="0" fontId="3" fillId="3" borderId="159" xfId="0" applyFont="1" applyFill="1" applyBorder="1" applyAlignment="1">
      <alignment horizontal="center" vertical="center"/>
    </xf>
    <xf numFmtId="0" fontId="3" fillId="3" borderId="160" xfId="0" applyFont="1" applyFill="1" applyBorder="1" applyAlignment="1">
      <alignment horizontal="center" vertical="center"/>
    </xf>
    <xf numFmtId="0" fontId="3" fillId="3" borderId="161" xfId="0" applyFont="1" applyFill="1" applyBorder="1" applyAlignment="1">
      <alignment horizontal="center" vertical="center"/>
    </xf>
    <xf numFmtId="177" fontId="3" fillId="5" borderId="200" xfId="0" applyNumberFormat="1" applyFont="1" applyFill="1" applyBorder="1" applyAlignment="1" applyProtection="1">
      <alignment horizontal="right" vertical="center"/>
      <protection locked="0"/>
    </xf>
    <xf numFmtId="177" fontId="3" fillId="5" borderId="202" xfId="0" applyNumberFormat="1" applyFont="1" applyFill="1" applyBorder="1" applyAlignment="1" applyProtection="1">
      <alignment horizontal="right" vertical="center"/>
      <protection locked="0"/>
    </xf>
    <xf numFmtId="181" fontId="3" fillId="5" borderId="209" xfId="0" applyNumberFormat="1" applyFont="1" applyFill="1" applyBorder="1" applyAlignment="1" applyProtection="1">
      <alignment vertical="center"/>
      <protection locked="0"/>
    </xf>
    <xf numFmtId="181" fontId="3" fillId="5" borderId="213" xfId="0" applyNumberFormat="1" applyFont="1" applyFill="1" applyBorder="1" applyAlignment="1" applyProtection="1">
      <alignment vertical="center"/>
      <protection locked="0"/>
    </xf>
    <xf numFmtId="181" fontId="3" fillId="5" borderId="216" xfId="0" applyNumberFormat="1" applyFont="1" applyFill="1" applyBorder="1" applyAlignment="1" applyProtection="1">
      <alignment vertical="center"/>
      <protection locked="0"/>
    </xf>
    <xf numFmtId="181" fontId="3" fillId="5" borderId="215" xfId="0" applyNumberFormat="1" applyFont="1" applyFill="1" applyBorder="1" applyAlignment="1" applyProtection="1">
      <alignment vertical="center"/>
      <protection locked="0"/>
    </xf>
    <xf numFmtId="181" fontId="3" fillId="5" borderId="214" xfId="0" applyNumberFormat="1" applyFont="1" applyFill="1" applyBorder="1" applyAlignment="1" applyProtection="1">
      <alignment vertical="center"/>
      <protection locked="0"/>
    </xf>
    <xf numFmtId="0" fontId="2" fillId="4" borderId="159" xfId="0" applyFont="1" applyFill="1" applyBorder="1" applyAlignment="1">
      <alignment horizontal="center" vertical="center" wrapText="1" shrinkToFit="1"/>
    </xf>
    <xf numFmtId="0" fontId="2" fillId="4" borderId="222" xfId="0" applyFont="1" applyFill="1" applyBorder="1" applyAlignment="1">
      <alignment horizontal="center" vertical="center" wrapText="1" shrinkToFit="1"/>
    </xf>
    <xf numFmtId="0" fontId="17" fillId="4" borderId="89" xfId="0" applyFont="1" applyFill="1" applyBorder="1" applyAlignment="1">
      <alignment horizontal="center" vertical="center" wrapText="1"/>
    </xf>
    <xf numFmtId="0" fontId="17" fillId="4" borderId="90" xfId="0" applyFont="1" applyFill="1" applyBorder="1" applyAlignment="1">
      <alignment horizontal="center" vertical="center" wrapText="1"/>
    </xf>
    <xf numFmtId="0" fontId="17" fillId="4" borderId="91" xfId="0" applyFont="1" applyFill="1" applyBorder="1" applyAlignment="1">
      <alignment horizontal="center" vertical="center" wrapText="1"/>
    </xf>
    <xf numFmtId="177" fontId="3" fillId="5" borderId="198" xfId="0" applyNumberFormat="1" applyFont="1" applyFill="1" applyBorder="1" applyAlignment="1" applyProtection="1">
      <alignment horizontal="right" vertical="center"/>
      <protection locked="0"/>
    </xf>
    <xf numFmtId="0" fontId="2" fillId="5" borderId="66" xfId="0" applyFont="1" applyFill="1" applyBorder="1" applyAlignment="1" applyProtection="1">
      <alignment horizontal="center" vertical="center" wrapText="1"/>
      <protection locked="0"/>
    </xf>
    <xf numFmtId="0" fontId="2" fillId="4" borderId="40" xfId="0" applyFont="1" applyFill="1" applyBorder="1" applyAlignment="1">
      <alignment horizontal="center" vertical="center"/>
    </xf>
    <xf numFmtId="0" fontId="2" fillId="4" borderId="28" xfId="0" applyFont="1" applyFill="1" applyBorder="1" applyAlignment="1">
      <alignment horizontal="center" vertical="center"/>
    </xf>
    <xf numFmtId="0" fontId="8" fillId="3" borderId="0" xfId="0" applyFont="1" applyFill="1" applyAlignment="1">
      <alignment horizontal="center" vertical="center"/>
    </xf>
    <xf numFmtId="0" fontId="20" fillId="9" borderId="16" xfId="0" applyFont="1" applyFill="1" applyBorder="1" applyAlignment="1">
      <alignment horizontal="center" vertical="center"/>
    </xf>
    <xf numFmtId="0" fontId="20" fillId="9" borderId="85" xfId="0" applyFont="1" applyFill="1" applyBorder="1" applyAlignment="1">
      <alignment horizontal="center" vertical="center"/>
    </xf>
    <xf numFmtId="0" fontId="20" fillId="9" borderId="17" xfId="0" applyFont="1" applyFill="1" applyBorder="1" applyAlignment="1">
      <alignment horizontal="center" vertical="center"/>
    </xf>
    <xf numFmtId="0" fontId="2" fillId="4" borderId="178" xfId="0" applyFont="1" applyFill="1" applyBorder="1" applyAlignment="1">
      <alignment horizontal="center" vertical="center" wrapText="1" shrinkToFit="1"/>
    </xf>
    <xf numFmtId="0" fontId="2" fillId="4" borderId="34" xfId="0" applyFont="1" applyFill="1" applyBorder="1" applyAlignment="1">
      <alignment horizontal="center" vertical="center" wrapText="1" shrinkToFit="1"/>
    </xf>
    <xf numFmtId="0" fontId="2" fillId="4" borderId="179" xfId="0" applyFont="1" applyFill="1" applyBorder="1" applyAlignment="1">
      <alignment horizontal="center" vertical="center" wrapText="1" shrinkToFit="1"/>
    </xf>
    <xf numFmtId="0" fontId="3" fillId="5" borderId="233" xfId="0" applyNumberFormat="1" applyFont="1" applyFill="1" applyBorder="1" applyAlignment="1" applyProtection="1">
      <alignment horizontal="center" vertical="center" shrinkToFit="1"/>
      <protection locked="0"/>
    </xf>
    <xf numFmtId="0" fontId="3" fillId="5" borderId="34" xfId="0" applyNumberFormat="1" applyFont="1" applyFill="1" applyBorder="1" applyAlignment="1" applyProtection="1">
      <alignment horizontal="center" vertical="center" shrinkToFit="1"/>
      <protection locked="0"/>
    </xf>
    <xf numFmtId="0" fontId="3" fillId="5" borderId="179" xfId="0" applyNumberFormat="1" applyFont="1" applyFill="1" applyBorder="1" applyAlignment="1" applyProtection="1">
      <alignment horizontal="center" vertical="center" shrinkToFit="1"/>
      <protection locked="0"/>
    </xf>
    <xf numFmtId="0" fontId="2" fillId="5" borderId="164" xfId="0" applyFont="1" applyFill="1" applyBorder="1" applyAlignment="1" applyProtection="1">
      <alignment horizontal="center" vertical="center" wrapText="1"/>
      <protection locked="0"/>
    </xf>
    <xf numFmtId="0" fontId="2" fillId="5" borderId="167" xfId="0" applyFont="1" applyFill="1" applyBorder="1" applyAlignment="1" applyProtection="1">
      <alignment horizontal="center" vertical="center" wrapText="1"/>
      <protection locked="0"/>
    </xf>
    <xf numFmtId="0" fontId="2" fillId="4" borderId="185" xfId="0" applyFont="1" applyFill="1" applyBorder="1" applyAlignment="1">
      <alignment horizontal="center" vertical="center" wrapText="1"/>
    </xf>
    <xf numFmtId="0" fontId="2" fillId="4" borderId="230" xfId="0" applyFont="1" applyFill="1" applyBorder="1" applyAlignment="1">
      <alignment horizontal="center" vertical="center" wrapText="1"/>
    </xf>
    <xf numFmtId="181" fontId="3" fillId="5" borderId="226" xfId="0" applyNumberFormat="1" applyFont="1" applyFill="1" applyBorder="1" applyAlignment="1" applyProtection="1">
      <alignment vertical="center"/>
      <protection locked="0"/>
    </xf>
    <xf numFmtId="181" fontId="3" fillId="5" borderId="224" xfId="0" applyNumberFormat="1" applyFont="1" applyFill="1" applyBorder="1" applyAlignment="1" applyProtection="1">
      <alignment vertical="center"/>
      <protection locked="0"/>
    </xf>
    <xf numFmtId="181" fontId="3" fillId="5" borderId="229" xfId="0" applyNumberFormat="1" applyFont="1" applyFill="1" applyBorder="1" applyAlignment="1" applyProtection="1">
      <alignment vertical="center"/>
      <protection locked="0"/>
    </xf>
    <xf numFmtId="0" fontId="3" fillId="4" borderId="57" xfId="0" applyFont="1" applyFill="1" applyBorder="1" applyAlignment="1">
      <alignment horizontal="center" vertical="center"/>
    </xf>
    <xf numFmtId="0" fontId="2" fillId="4" borderId="223" xfId="0" applyFont="1" applyFill="1" applyBorder="1" applyAlignment="1">
      <alignment horizontal="center" vertical="center" wrapText="1" shrinkToFit="1"/>
    </xf>
    <xf numFmtId="0" fontId="2" fillId="4" borderId="224" xfId="0" applyFont="1" applyFill="1" applyBorder="1" applyAlignment="1">
      <alignment horizontal="center" vertical="center" shrinkToFit="1"/>
    </xf>
    <xf numFmtId="0" fontId="2" fillId="4" borderId="224" xfId="0" applyFont="1" applyFill="1" applyBorder="1" applyAlignment="1">
      <alignment horizontal="center" vertical="center" wrapText="1" shrinkToFit="1"/>
    </xf>
    <xf numFmtId="0" fontId="2" fillId="4" borderId="225" xfId="0" applyFont="1" applyFill="1" applyBorder="1" applyAlignment="1">
      <alignment horizontal="center" vertical="center" shrinkToFit="1"/>
    </xf>
    <xf numFmtId="181" fontId="3" fillId="5" borderId="227" xfId="0" applyNumberFormat="1" applyFont="1" applyFill="1" applyBorder="1" applyAlignment="1" applyProtection="1">
      <alignment vertical="center"/>
      <protection locked="0"/>
    </xf>
    <xf numFmtId="0" fontId="2" fillId="4" borderId="228" xfId="0" applyFont="1" applyFill="1" applyBorder="1" applyAlignment="1">
      <alignment horizontal="center" vertical="center" wrapText="1" shrinkToFit="1"/>
    </xf>
    <xf numFmtId="0" fontId="2" fillId="4" borderId="227"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9A0079"/>
      <color rgb="FFFFCABF"/>
      <color rgb="FF804000"/>
      <color rgb="FFFF4B00"/>
      <color rgb="FFFFCA80"/>
      <color rgb="FFFFFF80"/>
      <color rgb="FFFF8082"/>
      <color rgb="FFCCFF66"/>
      <color rgb="FF77D9A8"/>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Q$269" lockText="1"/>
</file>

<file path=xl/ctrlProps/ctrlProp10.xml><?xml version="1.0" encoding="utf-8"?>
<formControlPr xmlns="http://schemas.microsoft.com/office/spreadsheetml/2009/9/main" objectType="CheckBox" fmlaLink="$R$277" lockText="1"/>
</file>

<file path=xl/ctrlProps/ctrlProp11.xml><?xml version="1.0" encoding="utf-8"?>
<formControlPr xmlns="http://schemas.microsoft.com/office/spreadsheetml/2009/9/main" objectType="CheckBox" fmlaLink="$R$278" lockText="1"/>
</file>

<file path=xl/ctrlProps/ctrlProp12.xml><?xml version="1.0" encoding="utf-8"?>
<formControlPr xmlns="http://schemas.microsoft.com/office/spreadsheetml/2009/9/main" objectType="CheckBox" fmlaLink="$R$279" lockText="1"/>
</file>

<file path=xl/ctrlProps/ctrlProp13.xml><?xml version="1.0" encoding="utf-8"?>
<formControlPr xmlns="http://schemas.microsoft.com/office/spreadsheetml/2009/9/main" objectType="CheckBox" fmlaLink="$Q$270" lockText="1"/>
</file>

<file path=xl/ctrlProps/ctrlProp14.xml><?xml version="1.0" encoding="utf-8"?>
<formControlPr xmlns="http://schemas.microsoft.com/office/spreadsheetml/2009/9/main" objectType="CheckBox" fmlaLink="$R$270" lockText="1"/>
</file>

<file path=xl/ctrlProps/ctrlProp2.xml><?xml version="1.0" encoding="utf-8"?>
<formControlPr xmlns="http://schemas.microsoft.com/office/spreadsheetml/2009/9/main" objectType="CheckBox" fmlaLink="$Q$271" lockText="1"/>
</file>

<file path=xl/ctrlProps/ctrlProp3.xml><?xml version="1.0" encoding="utf-8"?>
<formControlPr xmlns="http://schemas.microsoft.com/office/spreadsheetml/2009/9/main" objectType="CheckBox" fmlaLink="$Q$272" lockText="1"/>
</file>

<file path=xl/ctrlProps/ctrlProp4.xml><?xml version="1.0" encoding="utf-8"?>
<formControlPr xmlns="http://schemas.microsoft.com/office/spreadsheetml/2009/9/main" objectType="CheckBox" fmlaLink="$R$269" lockText="1"/>
</file>

<file path=xl/ctrlProps/ctrlProp5.xml><?xml version="1.0" encoding="utf-8"?>
<formControlPr xmlns="http://schemas.microsoft.com/office/spreadsheetml/2009/9/main" objectType="CheckBox" fmlaLink="$R$271" lockText="1"/>
</file>

<file path=xl/ctrlProps/ctrlProp6.xml><?xml version="1.0" encoding="utf-8"?>
<formControlPr xmlns="http://schemas.microsoft.com/office/spreadsheetml/2009/9/main" objectType="CheckBox" fmlaLink="$Q$277" lockText="1"/>
</file>

<file path=xl/ctrlProps/ctrlProp7.xml><?xml version="1.0" encoding="utf-8"?>
<formControlPr xmlns="http://schemas.microsoft.com/office/spreadsheetml/2009/9/main" objectType="CheckBox" fmlaLink="$Q$278" lockText="1"/>
</file>

<file path=xl/ctrlProps/ctrlProp8.xml><?xml version="1.0" encoding="utf-8"?>
<formControlPr xmlns="http://schemas.microsoft.com/office/spreadsheetml/2009/9/main" objectType="CheckBox" fmlaLink="$Q$279" lockText="1"/>
</file>

<file path=xl/ctrlProps/ctrlProp9.xml><?xml version="1.0" encoding="utf-8"?>
<formControlPr xmlns="http://schemas.microsoft.com/office/spreadsheetml/2009/9/main" objectType="CheckBox" fmlaLink="$Q$280"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268</xdr:row>
          <xdr:rowOff>38100</xdr:rowOff>
        </xdr:from>
        <xdr:to>
          <xdr:col>4</xdr:col>
          <xdr:colOff>57150</xdr:colOff>
          <xdr:row>269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270</xdr:row>
          <xdr:rowOff>38100</xdr:rowOff>
        </xdr:from>
        <xdr:to>
          <xdr:col>4</xdr:col>
          <xdr:colOff>57150</xdr:colOff>
          <xdr:row>271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271</xdr:row>
          <xdr:rowOff>38100</xdr:rowOff>
        </xdr:from>
        <xdr:to>
          <xdr:col>4</xdr:col>
          <xdr:colOff>57150</xdr:colOff>
          <xdr:row>272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268</xdr:row>
          <xdr:rowOff>38100</xdr:rowOff>
        </xdr:from>
        <xdr:to>
          <xdr:col>9</xdr:col>
          <xdr:colOff>28575</xdr:colOff>
          <xdr:row>269</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270</xdr:row>
          <xdr:rowOff>38100</xdr:rowOff>
        </xdr:from>
        <xdr:to>
          <xdr:col>9</xdr:col>
          <xdr:colOff>28575</xdr:colOff>
          <xdr:row>271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276</xdr:row>
          <xdr:rowOff>38100</xdr:rowOff>
        </xdr:from>
        <xdr:to>
          <xdr:col>4</xdr:col>
          <xdr:colOff>57150</xdr:colOff>
          <xdr:row>277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277</xdr:row>
          <xdr:rowOff>38100</xdr:rowOff>
        </xdr:from>
        <xdr:to>
          <xdr:col>4</xdr:col>
          <xdr:colOff>57150</xdr:colOff>
          <xdr:row>278</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278</xdr:row>
          <xdr:rowOff>38100</xdr:rowOff>
        </xdr:from>
        <xdr:to>
          <xdr:col>4</xdr:col>
          <xdr:colOff>57150</xdr:colOff>
          <xdr:row>279</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279</xdr:row>
          <xdr:rowOff>38100</xdr:rowOff>
        </xdr:from>
        <xdr:to>
          <xdr:col>4</xdr:col>
          <xdr:colOff>57150</xdr:colOff>
          <xdr:row>280</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276</xdr:row>
          <xdr:rowOff>38100</xdr:rowOff>
        </xdr:from>
        <xdr:to>
          <xdr:col>9</xdr:col>
          <xdr:colOff>28575</xdr:colOff>
          <xdr:row>277</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277</xdr:row>
          <xdr:rowOff>38100</xdr:rowOff>
        </xdr:from>
        <xdr:to>
          <xdr:col>9</xdr:col>
          <xdr:colOff>28575</xdr:colOff>
          <xdr:row>278</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278</xdr:row>
          <xdr:rowOff>38100</xdr:rowOff>
        </xdr:from>
        <xdr:to>
          <xdr:col>9</xdr:col>
          <xdr:colOff>28575</xdr:colOff>
          <xdr:row>279</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269</xdr:row>
          <xdr:rowOff>38100</xdr:rowOff>
        </xdr:from>
        <xdr:to>
          <xdr:col>4</xdr:col>
          <xdr:colOff>57150</xdr:colOff>
          <xdr:row>270</xdr:row>
          <xdr:rowOff>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269</xdr:row>
          <xdr:rowOff>38100</xdr:rowOff>
        </xdr:from>
        <xdr:to>
          <xdr:col>9</xdr:col>
          <xdr:colOff>28575</xdr:colOff>
          <xdr:row>270</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1:U508"/>
  <sheetViews>
    <sheetView tabSelected="1" workbookViewId="0">
      <selection activeCell="G325" sqref="G325:N325"/>
    </sheetView>
  </sheetViews>
  <sheetFormatPr defaultColWidth="8" defaultRowHeight="13.5" x14ac:dyDescent="0.4"/>
  <cols>
    <col min="1" max="1" width="2.125" style="3" customWidth="1"/>
    <col min="2" max="2" width="1.875" style="32" customWidth="1"/>
    <col min="3" max="3" width="5.375" style="32" customWidth="1"/>
    <col min="4" max="4" width="3.25" style="32" customWidth="1"/>
    <col min="5" max="5" width="8.875" style="32" customWidth="1"/>
    <col min="6" max="6" width="0.75" style="32" customWidth="1"/>
    <col min="7" max="7" width="15.75" style="32" customWidth="1"/>
    <col min="8" max="8" width="11" style="32" customWidth="1"/>
    <col min="9" max="9" width="6.125" style="32" customWidth="1"/>
    <col min="10" max="10" width="11" style="32" customWidth="1"/>
    <col min="11" max="11" width="6.125" style="32" customWidth="1"/>
    <col min="12" max="12" width="11" style="32" customWidth="1"/>
    <col min="13" max="13" width="6.125" style="32" customWidth="1"/>
    <col min="14" max="14" width="11" style="32" customWidth="1"/>
    <col min="15" max="15" width="6.125" style="32" customWidth="1"/>
    <col min="16" max="16" width="11" style="32" customWidth="1"/>
    <col min="17" max="17" width="6.125" style="32" customWidth="1"/>
    <col min="18" max="18" width="8" style="32" customWidth="1"/>
    <col min="19" max="19" width="2.125" style="32" customWidth="1"/>
    <col min="20" max="16384" width="8" style="3"/>
  </cols>
  <sheetData>
    <row r="1" spans="2:19" s="1" customFormat="1" ht="14.25" x14ac:dyDescent="0.4">
      <c r="B1" s="351"/>
      <c r="C1" s="351"/>
      <c r="D1" s="351"/>
      <c r="E1" s="351"/>
      <c r="F1" s="351"/>
      <c r="G1" s="351"/>
      <c r="H1" s="351"/>
      <c r="I1" s="351"/>
      <c r="J1" s="351"/>
      <c r="K1" s="351"/>
      <c r="L1" s="351"/>
      <c r="M1" s="351"/>
      <c r="N1" s="351"/>
      <c r="O1" s="351"/>
      <c r="P1" s="351"/>
      <c r="Q1" s="351"/>
      <c r="R1" s="351"/>
      <c r="S1" s="351"/>
    </row>
    <row r="2" spans="2:19" s="2" customFormat="1" ht="18.75" x14ac:dyDescent="0.4">
      <c r="B2" s="352" t="s">
        <v>317</v>
      </c>
      <c r="C2" s="352"/>
      <c r="D2" s="352"/>
      <c r="E2" s="352"/>
      <c r="F2" s="352"/>
      <c r="G2" s="352"/>
      <c r="H2" s="352"/>
      <c r="I2" s="352"/>
      <c r="J2" s="352"/>
      <c r="K2" s="352"/>
      <c r="L2" s="352"/>
      <c r="M2" s="352"/>
      <c r="N2" s="352"/>
      <c r="O2" s="352"/>
      <c r="P2" s="352"/>
      <c r="Q2" s="352"/>
      <c r="R2" s="352"/>
      <c r="S2" s="352"/>
    </row>
    <row r="3" spans="2:19" s="1" customFormat="1" ht="14.25" x14ac:dyDescent="0.4">
      <c r="B3" s="351"/>
      <c r="C3" s="351"/>
      <c r="D3" s="351"/>
      <c r="E3" s="351"/>
      <c r="F3" s="351"/>
      <c r="G3" s="351"/>
      <c r="H3" s="351"/>
      <c r="I3" s="351"/>
      <c r="J3" s="351"/>
      <c r="K3" s="351"/>
      <c r="L3" s="351"/>
      <c r="M3" s="351"/>
      <c r="N3" s="351"/>
      <c r="O3" s="351"/>
      <c r="P3" s="351"/>
      <c r="Q3" s="351"/>
      <c r="R3" s="351"/>
      <c r="S3" s="351"/>
    </row>
    <row r="4" spans="2:19" s="1" customFormat="1" ht="14.25" x14ac:dyDescent="0.4">
      <c r="B4" s="95" t="s">
        <v>488</v>
      </c>
      <c r="C4" s="15"/>
      <c r="D4" s="15"/>
      <c r="E4" s="15"/>
      <c r="F4" s="15"/>
      <c r="G4" s="15"/>
      <c r="H4" s="15"/>
      <c r="I4" s="15"/>
      <c r="J4" s="15"/>
      <c r="K4" s="15"/>
      <c r="L4" s="15"/>
      <c r="M4" s="15"/>
      <c r="N4" s="15"/>
      <c r="O4" s="15"/>
      <c r="P4" s="15"/>
      <c r="Q4" s="15"/>
      <c r="R4" s="15"/>
      <c r="S4" s="15"/>
    </row>
    <row r="5" spans="2:19" s="1" customFormat="1" ht="14.25" x14ac:dyDescent="0.4">
      <c r="B5" s="95" t="s">
        <v>489</v>
      </c>
      <c r="C5" s="15"/>
      <c r="D5" s="15"/>
      <c r="E5" s="15"/>
      <c r="F5" s="15"/>
      <c r="G5" s="15"/>
      <c r="H5" s="15"/>
      <c r="I5" s="15"/>
      <c r="J5" s="15"/>
      <c r="K5" s="15"/>
      <c r="L5" s="15"/>
      <c r="M5" s="15"/>
      <c r="N5" s="15"/>
      <c r="O5" s="15"/>
      <c r="P5" s="15"/>
      <c r="Q5" s="15"/>
      <c r="R5" s="15"/>
      <c r="S5" s="15"/>
    </row>
    <row r="6" spans="2:19" ht="14.25" thickBot="1" x14ac:dyDescent="0.45">
      <c r="B6" s="4"/>
      <c r="C6" s="4"/>
      <c r="D6" s="4"/>
      <c r="E6" s="4"/>
      <c r="F6" s="4"/>
      <c r="G6" s="4"/>
      <c r="H6" s="4"/>
      <c r="I6" s="4"/>
      <c r="J6" s="4"/>
      <c r="K6" s="4"/>
      <c r="L6" s="4"/>
      <c r="M6" s="4"/>
      <c r="N6" s="4"/>
      <c r="O6" s="4"/>
      <c r="P6" s="4"/>
      <c r="Q6" s="4"/>
      <c r="R6" s="4"/>
      <c r="S6" s="4"/>
    </row>
    <row r="7" spans="2:19" x14ac:dyDescent="0.4">
      <c r="B7" s="5"/>
      <c r="C7" s="6"/>
      <c r="D7" s="6"/>
      <c r="E7" s="6"/>
      <c r="F7" s="6"/>
      <c r="G7" s="6"/>
      <c r="H7" s="6"/>
      <c r="I7" s="6"/>
      <c r="J7" s="6"/>
      <c r="K7" s="6"/>
      <c r="L7" s="6"/>
      <c r="M7" s="6"/>
      <c r="N7" s="6"/>
      <c r="O7" s="6"/>
      <c r="P7" s="6"/>
      <c r="Q7" s="6"/>
      <c r="R7" s="6"/>
      <c r="S7" s="7"/>
    </row>
    <row r="8" spans="2:19" s="2" customFormat="1" ht="16.5" x14ac:dyDescent="0.4">
      <c r="B8" s="8"/>
      <c r="C8" s="9" t="s">
        <v>72</v>
      </c>
      <c r="D8" s="10" t="s">
        <v>73</v>
      </c>
      <c r="E8" s="10"/>
      <c r="F8" s="10"/>
      <c r="G8" s="10"/>
      <c r="H8" s="10"/>
      <c r="I8" s="10"/>
      <c r="J8" s="10"/>
      <c r="K8" s="10"/>
      <c r="L8" s="10"/>
      <c r="M8" s="10"/>
      <c r="N8" s="10"/>
      <c r="O8" s="10"/>
      <c r="P8" s="10"/>
      <c r="Q8" s="10"/>
      <c r="R8" s="10"/>
      <c r="S8" s="11"/>
    </row>
    <row r="9" spans="2:19" x14ac:dyDescent="0.4">
      <c r="B9" s="12"/>
      <c r="C9" s="4"/>
      <c r="D9" s="4"/>
      <c r="E9" s="4"/>
      <c r="F9" s="4"/>
      <c r="G9" s="4"/>
      <c r="H9" s="4"/>
      <c r="I9" s="4"/>
      <c r="J9" s="4"/>
      <c r="K9" s="4"/>
      <c r="L9" s="4"/>
      <c r="M9" s="4"/>
      <c r="N9" s="4"/>
      <c r="O9" s="4"/>
      <c r="P9" s="4"/>
      <c r="Q9" s="4"/>
      <c r="R9" s="4"/>
      <c r="S9" s="13"/>
    </row>
    <row r="10" spans="2:19" s="1" customFormat="1" ht="14.25" x14ac:dyDescent="0.4">
      <c r="B10" s="14"/>
      <c r="C10" s="15"/>
      <c r="D10" s="16" t="s">
        <v>74</v>
      </c>
      <c r="E10" s="16"/>
      <c r="F10" s="16"/>
      <c r="G10" s="16"/>
      <c r="H10" s="16"/>
      <c r="I10" s="16"/>
      <c r="J10" s="16"/>
      <c r="K10" s="16"/>
      <c r="L10" s="16"/>
      <c r="M10" s="16"/>
      <c r="N10" s="16"/>
      <c r="O10" s="16"/>
      <c r="P10" s="16"/>
      <c r="Q10" s="16"/>
      <c r="R10" s="16"/>
      <c r="S10" s="17"/>
    </row>
    <row r="11" spans="2:19" ht="14.25" thickBot="1" x14ac:dyDescent="0.45">
      <c r="B11" s="12"/>
      <c r="C11" s="4"/>
      <c r="D11" s="4"/>
      <c r="E11" s="4"/>
      <c r="F11" s="4"/>
      <c r="G11" s="4"/>
      <c r="H11" s="4"/>
      <c r="I11" s="4"/>
      <c r="J11" s="4"/>
      <c r="K11" s="4"/>
      <c r="L11" s="4"/>
      <c r="M11" s="4"/>
      <c r="N11" s="4"/>
      <c r="O11" s="4"/>
      <c r="P11" s="4"/>
      <c r="Q11" s="4"/>
      <c r="R11" s="4"/>
      <c r="S11" s="13"/>
    </row>
    <row r="12" spans="2:19" s="2" customFormat="1" ht="19.149999999999999" customHeight="1" thickTop="1" thickBot="1" x14ac:dyDescent="0.45">
      <c r="B12" s="8"/>
      <c r="C12" s="18"/>
      <c r="D12" s="251" t="s">
        <v>75</v>
      </c>
      <c r="E12" s="251"/>
      <c r="F12" s="4"/>
      <c r="G12" s="346" t="s">
        <v>76</v>
      </c>
      <c r="H12" s="348"/>
      <c r="I12" s="19" t="s">
        <v>77</v>
      </c>
      <c r="J12" s="15"/>
      <c r="K12" s="18"/>
      <c r="L12" s="18"/>
      <c r="M12" s="18"/>
      <c r="N12" s="20" t="s">
        <v>78</v>
      </c>
      <c r="O12" s="20" t="str">
        <f>IF(OR($G$12="",$G$12="（未回答）"),"",VLOOKUP($G$12,$C$403:$G$475,2,FALSE))</f>
        <v/>
      </c>
      <c r="P12" s="20" t="s">
        <v>79</v>
      </c>
      <c r="Q12" s="353" t="str">
        <f>IF(OR($G$12="",$G$12="（未回答）"),"",VLOOKUP($G$12,$C$403:$G$475,4,FALSE))</f>
        <v/>
      </c>
      <c r="R12" s="354"/>
      <c r="S12" s="11"/>
    </row>
    <row r="13" spans="2:19" ht="14.25" thickTop="1" x14ac:dyDescent="0.4">
      <c r="B13" s="12"/>
      <c r="C13" s="4"/>
      <c r="D13" s="4"/>
      <c r="E13" s="4"/>
      <c r="F13" s="4"/>
      <c r="G13" s="4"/>
      <c r="H13" s="4"/>
      <c r="I13" s="4"/>
      <c r="J13" s="4"/>
      <c r="K13" s="4"/>
      <c r="L13" s="4"/>
      <c r="M13" s="4"/>
      <c r="N13" s="4"/>
      <c r="O13" s="4"/>
      <c r="P13" s="4"/>
      <c r="Q13" s="4"/>
      <c r="R13" s="4"/>
      <c r="S13" s="13"/>
    </row>
    <row r="14" spans="2:19" s="1" customFormat="1" ht="14.25" x14ac:dyDescent="0.4">
      <c r="B14" s="14"/>
      <c r="C14" s="15"/>
      <c r="D14" s="16" t="s">
        <v>80</v>
      </c>
      <c r="E14" s="16"/>
      <c r="F14" s="16"/>
      <c r="G14" s="16"/>
      <c r="H14" s="16"/>
      <c r="I14" s="16"/>
      <c r="J14" s="16"/>
      <c r="K14" s="16"/>
      <c r="L14" s="16"/>
      <c r="M14" s="16"/>
      <c r="N14" s="16"/>
      <c r="O14" s="16"/>
      <c r="P14" s="16"/>
      <c r="Q14" s="16"/>
      <c r="R14" s="16"/>
      <c r="S14" s="17"/>
    </row>
    <row r="15" spans="2:19" ht="14.25" thickBot="1" x14ac:dyDescent="0.45">
      <c r="B15" s="12"/>
      <c r="C15" s="4"/>
      <c r="D15" s="4"/>
      <c r="E15" s="4"/>
      <c r="F15" s="4"/>
      <c r="G15" s="4"/>
      <c r="H15" s="4"/>
      <c r="I15" s="4"/>
      <c r="J15" s="4"/>
      <c r="K15" s="4"/>
      <c r="L15" s="4"/>
      <c r="M15" s="4"/>
      <c r="N15" s="4"/>
      <c r="O15" s="4"/>
      <c r="P15" s="4"/>
      <c r="Q15" s="4"/>
      <c r="R15" s="4"/>
      <c r="S15" s="13"/>
    </row>
    <row r="16" spans="2:19" s="2" customFormat="1" ht="19.149999999999999" customHeight="1" thickTop="1" thickBot="1" x14ac:dyDescent="0.45">
      <c r="B16" s="8"/>
      <c r="C16" s="18"/>
      <c r="D16" s="251" t="s">
        <v>81</v>
      </c>
      <c r="E16" s="251"/>
      <c r="F16" s="4"/>
      <c r="G16" s="346"/>
      <c r="H16" s="347"/>
      <c r="I16" s="347"/>
      <c r="J16" s="347"/>
      <c r="K16" s="347"/>
      <c r="L16" s="347"/>
      <c r="M16" s="347"/>
      <c r="N16" s="347"/>
      <c r="O16" s="347"/>
      <c r="P16" s="348"/>
      <c r="Q16" s="4"/>
      <c r="R16" s="4"/>
      <c r="S16" s="11"/>
    </row>
    <row r="17" spans="2:20" ht="14.25" thickTop="1" x14ac:dyDescent="0.4">
      <c r="B17" s="12"/>
      <c r="C17" s="4"/>
      <c r="D17" s="4"/>
      <c r="E17" s="4"/>
      <c r="F17" s="4"/>
      <c r="G17" s="4"/>
      <c r="H17" s="4"/>
      <c r="I17" s="4"/>
      <c r="J17" s="4"/>
      <c r="K17" s="4"/>
      <c r="L17" s="4"/>
      <c r="M17" s="4"/>
      <c r="N17" s="4"/>
      <c r="O17" s="4"/>
      <c r="P17" s="4"/>
      <c r="Q17" s="4"/>
      <c r="R17" s="4"/>
      <c r="S17" s="13"/>
    </row>
    <row r="18" spans="2:20" s="1" customFormat="1" ht="14.25" x14ac:dyDescent="0.4">
      <c r="B18" s="14"/>
      <c r="C18" s="15"/>
      <c r="D18" s="16" t="s">
        <v>82</v>
      </c>
      <c r="E18" s="16"/>
      <c r="F18" s="16"/>
      <c r="G18" s="16"/>
      <c r="H18" s="16"/>
      <c r="I18" s="16"/>
      <c r="J18" s="16"/>
      <c r="K18" s="16"/>
      <c r="L18" s="16"/>
      <c r="M18" s="16"/>
      <c r="N18" s="16"/>
      <c r="O18" s="16"/>
      <c r="P18" s="16"/>
      <c r="Q18" s="16"/>
      <c r="R18" s="16"/>
      <c r="S18" s="17"/>
    </row>
    <row r="19" spans="2:20" x14ac:dyDescent="0.4">
      <c r="B19" s="12"/>
      <c r="C19" s="4"/>
      <c r="D19" s="4"/>
      <c r="E19" s="4"/>
      <c r="F19" s="4"/>
      <c r="G19" s="4"/>
      <c r="H19" s="4"/>
      <c r="I19" s="4"/>
      <c r="J19" s="4"/>
      <c r="K19" s="4"/>
      <c r="L19" s="4"/>
      <c r="M19" s="4"/>
      <c r="N19" s="4"/>
      <c r="O19" s="4"/>
      <c r="P19" s="4"/>
      <c r="Q19" s="4"/>
      <c r="R19" s="4"/>
      <c r="S19" s="13"/>
    </row>
    <row r="20" spans="2:20" ht="17.45" customHeight="1" thickBot="1" x14ac:dyDescent="0.45">
      <c r="B20" s="12"/>
      <c r="C20" s="4"/>
      <c r="D20" s="4"/>
      <c r="E20" s="4"/>
      <c r="F20" s="4"/>
      <c r="G20" s="208" t="s">
        <v>83</v>
      </c>
      <c r="H20" s="209"/>
      <c r="I20" s="209"/>
      <c r="J20" s="210"/>
      <c r="K20" s="321" t="s">
        <v>606</v>
      </c>
      <c r="L20" s="323"/>
      <c r="M20" s="321" t="s">
        <v>85</v>
      </c>
      <c r="N20" s="322"/>
      <c r="O20" s="323"/>
      <c r="P20" s="321" t="s">
        <v>577</v>
      </c>
      <c r="Q20" s="322"/>
      <c r="R20" s="323"/>
      <c r="S20" s="13"/>
    </row>
    <row r="21" spans="2:20" ht="19.149999999999999" customHeight="1" thickTop="1" thickBot="1" x14ac:dyDescent="0.45">
      <c r="B21" s="12"/>
      <c r="C21" s="18"/>
      <c r="D21" s="251" t="s">
        <v>81</v>
      </c>
      <c r="E21" s="251"/>
      <c r="F21" s="4"/>
      <c r="G21" s="346"/>
      <c r="H21" s="347"/>
      <c r="I21" s="347"/>
      <c r="J21" s="348"/>
      <c r="K21" s="346"/>
      <c r="L21" s="348"/>
      <c r="M21" s="346"/>
      <c r="N21" s="347"/>
      <c r="O21" s="348"/>
      <c r="P21" s="346"/>
      <c r="Q21" s="347"/>
      <c r="R21" s="348"/>
      <c r="S21" s="13"/>
    </row>
    <row r="22" spans="2:20" ht="15" thickTop="1" thickBot="1" x14ac:dyDescent="0.45">
      <c r="B22" s="12"/>
      <c r="C22" s="4"/>
      <c r="D22" s="4"/>
      <c r="E22" s="4"/>
      <c r="F22" s="4"/>
      <c r="G22" s="4"/>
      <c r="H22" s="4"/>
      <c r="I22" s="4"/>
      <c r="J22" s="4"/>
      <c r="K22" s="4"/>
      <c r="L22" s="4"/>
      <c r="M22" s="4"/>
      <c r="N22" s="4"/>
      <c r="O22" s="4"/>
      <c r="P22" s="4"/>
      <c r="Q22" s="4"/>
      <c r="R22" s="4"/>
      <c r="S22" s="13"/>
    </row>
    <row r="23" spans="2:20" x14ac:dyDescent="0.4">
      <c r="B23" s="5"/>
      <c r="C23" s="6"/>
      <c r="D23" s="6"/>
      <c r="E23" s="6"/>
      <c r="F23" s="6"/>
      <c r="G23" s="6"/>
      <c r="H23" s="6"/>
      <c r="I23" s="6"/>
      <c r="J23" s="6"/>
      <c r="K23" s="6"/>
      <c r="L23" s="6"/>
      <c r="M23" s="6"/>
      <c r="N23" s="6"/>
      <c r="O23" s="6"/>
      <c r="P23" s="6"/>
      <c r="Q23" s="6"/>
      <c r="R23" s="6"/>
      <c r="S23" s="7"/>
    </row>
    <row r="24" spans="2:20" s="2" customFormat="1" ht="18.75" customHeight="1" x14ac:dyDescent="0.4">
      <c r="B24" s="8"/>
      <c r="C24" s="9" t="s">
        <v>86</v>
      </c>
      <c r="D24" s="10" t="s">
        <v>193</v>
      </c>
      <c r="E24" s="10"/>
      <c r="F24" s="10"/>
      <c r="G24" s="10"/>
      <c r="H24" s="10"/>
      <c r="I24" s="10"/>
      <c r="J24" s="10"/>
      <c r="K24" s="10"/>
      <c r="L24" s="10"/>
      <c r="M24" s="10"/>
      <c r="N24" s="10"/>
      <c r="O24" s="10"/>
      <c r="P24" s="10"/>
      <c r="Q24" s="10"/>
      <c r="R24" s="10"/>
      <c r="S24" s="11"/>
    </row>
    <row r="25" spans="2:20" ht="18.75" customHeight="1" x14ac:dyDescent="0.4">
      <c r="B25" s="12"/>
      <c r="C25" s="4"/>
      <c r="D25" s="4"/>
      <c r="E25" s="4"/>
      <c r="F25" s="4"/>
      <c r="G25" s="4"/>
      <c r="H25" s="4"/>
      <c r="I25" s="4"/>
      <c r="J25" s="4"/>
      <c r="K25" s="4"/>
      <c r="L25" s="4"/>
      <c r="M25" s="4"/>
      <c r="N25" s="4"/>
      <c r="O25" s="4"/>
      <c r="P25" s="4"/>
      <c r="Q25" s="4"/>
      <c r="R25" s="4"/>
      <c r="S25" s="13"/>
    </row>
    <row r="26" spans="2:20" ht="18.75" customHeight="1" thickBot="1" x14ac:dyDescent="0.45">
      <c r="B26" s="12"/>
      <c r="C26" s="324" t="s">
        <v>90</v>
      </c>
      <c r="D26" s="325"/>
      <c r="E26" s="325"/>
      <c r="F26" s="325"/>
      <c r="G26" s="326"/>
      <c r="H26" s="293" t="s">
        <v>184</v>
      </c>
      <c r="I26" s="294"/>
      <c r="J26" s="293" t="s">
        <v>185</v>
      </c>
      <c r="K26" s="294"/>
      <c r="L26" s="293" t="s">
        <v>186</v>
      </c>
      <c r="M26" s="294"/>
      <c r="N26" s="293" t="s">
        <v>600</v>
      </c>
      <c r="O26" s="337"/>
      <c r="P26" s="338"/>
      <c r="Q26" s="339"/>
      <c r="R26" s="4"/>
      <c r="S26" s="13"/>
      <c r="T26" s="154"/>
    </row>
    <row r="27" spans="2:20" ht="18.75" customHeight="1" thickTop="1" thickBot="1" x14ac:dyDescent="0.45">
      <c r="B27" s="12"/>
      <c r="C27" s="360" t="s">
        <v>593</v>
      </c>
      <c r="D27" s="361"/>
      <c r="E27" s="361"/>
      <c r="F27" s="361"/>
      <c r="G27" s="364"/>
      <c r="H27" s="335">
        <v>0</v>
      </c>
      <c r="I27" s="336"/>
      <c r="J27" s="336">
        <v>0</v>
      </c>
      <c r="K27" s="336"/>
      <c r="L27" s="342">
        <v>0</v>
      </c>
      <c r="M27" s="342"/>
      <c r="N27" s="342">
        <v>0</v>
      </c>
      <c r="O27" s="343"/>
      <c r="P27" s="344"/>
      <c r="Q27" s="345"/>
      <c r="R27" s="4"/>
      <c r="S27" s="13"/>
      <c r="T27" s="154"/>
    </row>
    <row r="28" spans="2:20" ht="18.75" customHeight="1" thickTop="1" x14ac:dyDescent="0.4">
      <c r="B28" s="12"/>
      <c r="C28" s="25"/>
      <c r="D28" s="349" t="s">
        <v>188</v>
      </c>
      <c r="E28" s="350"/>
      <c r="F28" s="350"/>
      <c r="G28" s="350"/>
      <c r="H28" s="370" t="s">
        <v>197</v>
      </c>
      <c r="I28" s="371"/>
      <c r="J28" s="340">
        <v>0</v>
      </c>
      <c r="K28" s="341"/>
      <c r="L28" s="33"/>
      <c r="M28" s="33"/>
      <c r="N28" s="33"/>
      <c r="O28" s="33"/>
      <c r="P28" s="33"/>
      <c r="Q28" s="33"/>
      <c r="R28" s="4"/>
      <c r="S28" s="13"/>
      <c r="T28" s="154"/>
    </row>
    <row r="29" spans="2:20" ht="19.899999999999999" customHeight="1" x14ac:dyDescent="0.4">
      <c r="B29" s="12"/>
      <c r="C29" s="25"/>
      <c r="D29" s="349" t="s">
        <v>189</v>
      </c>
      <c r="E29" s="350"/>
      <c r="F29" s="350"/>
      <c r="G29" s="350"/>
      <c r="H29" s="331" t="s">
        <v>196</v>
      </c>
      <c r="I29" s="332"/>
      <c r="J29" s="340">
        <v>0</v>
      </c>
      <c r="K29" s="341"/>
      <c r="L29" s="33"/>
      <c r="M29" s="33"/>
      <c r="N29" s="33"/>
      <c r="O29" s="33"/>
      <c r="P29" s="33"/>
      <c r="Q29" s="33"/>
      <c r="R29" s="4"/>
      <c r="S29" s="13"/>
      <c r="T29" s="154"/>
    </row>
    <row r="30" spans="2:20" ht="19.899999999999999" customHeight="1" thickBot="1" x14ac:dyDescent="0.45">
      <c r="B30" s="12"/>
      <c r="C30" s="24"/>
      <c r="D30" s="362" t="s">
        <v>190</v>
      </c>
      <c r="E30" s="363"/>
      <c r="F30" s="363"/>
      <c r="G30" s="363"/>
      <c r="H30" s="331" t="s">
        <v>196</v>
      </c>
      <c r="I30" s="332"/>
      <c r="J30" s="380">
        <v>0</v>
      </c>
      <c r="K30" s="381"/>
      <c r="L30" s="33"/>
      <c r="M30" s="33"/>
      <c r="N30" s="33"/>
      <c r="O30" s="33"/>
      <c r="P30" s="33"/>
      <c r="Q30" s="33"/>
      <c r="R30" s="4"/>
      <c r="S30" s="13"/>
      <c r="T30" s="154"/>
    </row>
    <row r="31" spans="2:20" ht="16.899999999999999" customHeight="1" thickTop="1" x14ac:dyDescent="0.15">
      <c r="B31" s="12"/>
      <c r="C31" s="34"/>
      <c r="D31" s="4"/>
      <c r="E31" s="4"/>
      <c r="F31" s="4"/>
      <c r="G31" s="4"/>
      <c r="H31" s="4"/>
      <c r="I31" s="4"/>
      <c r="J31" s="4"/>
      <c r="K31" s="4"/>
      <c r="L31" s="4"/>
      <c r="M31" s="4"/>
      <c r="N31" s="4"/>
      <c r="O31" s="4"/>
      <c r="P31" s="4"/>
      <c r="Q31" s="4"/>
      <c r="R31" s="4"/>
      <c r="S31" s="13"/>
      <c r="T31" s="154"/>
    </row>
    <row r="32" spans="2:20" ht="24" customHeight="1" thickBot="1" x14ac:dyDescent="0.45">
      <c r="B32" s="12"/>
      <c r="C32" s="324" t="s">
        <v>90</v>
      </c>
      <c r="D32" s="325"/>
      <c r="E32" s="325"/>
      <c r="F32" s="325"/>
      <c r="G32" s="326"/>
      <c r="H32" s="208"/>
      <c r="I32" s="210"/>
      <c r="J32" s="208" t="s">
        <v>185</v>
      </c>
      <c r="K32" s="210"/>
      <c r="L32" s="4"/>
      <c r="M32" s="4"/>
      <c r="N32" s="4"/>
      <c r="O32" s="4"/>
      <c r="P32" s="4"/>
      <c r="Q32" s="4"/>
      <c r="R32" s="4"/>
      <c r="S32" s="13"/>
    </row>
    <row r="33" spans="2:19" ht="19.899999999999999" customHeight="1" thickTop="1" x14ac:dyDescent="0.4">
      <c r="B33" s="12"/>
      <c r="C33" s="360" t="s">
        <v>187</v>
      </c>
      <c r="D33" s="361"/>
      <c r="E33" s="361"/>
      <c r="F33" s="361"/>
      <c r="G33" s="361"/>
      <c r="H33" s="327" t="s">
        <v>197</v>
      </c>
      <c r="I33" s="328"/>
      <c r="J33" s="329">
        <v>0</v>
      </c>
      <c r="K33" s="330"/>
      <c r="L33" s="4"/>
      <c r="M33" s="4"/>
      <c r="N33" s="4"/>
      <c r="O33" s="4"/>
      <c r="P33" s="4"/>
      <c r="Q33" s="4"/>
      <c r="R33" s="4"/>
      <c r="S33" s="13"/>
    </row>
    <row r="34" spans="2:19" ht="19.899999999999999" customHeight="1" x14ac:dyDescent="0.4">
      <c r="B34" s="12"/>
      <c r="C34" s="25"/>
      <c r="D34" s="349" t="s">
        <v>191</v>
      </c>
      <c r="E34" s="350"/>
      <c r="F34" s="350"/>
      <c r="G34" s="350"/>
      <c r="H34" s="331" t="s">
        <v>196</v>
      </c>
      <c r="I34" s="332"/>
      <c r="J34" s="333">
        <v>0</v>
      </c>
      <c r="K34" s="334"/>
      <c r="L34" s="4"/>
      <c r="M34" s="4"/>
      <c r="N34" s="4"/>
      <c r="O34" s="4"/>
      <c r="P34" s="4"/>
      <c r="Q34" s="4"/>
      <c r="R34" s="4"/>
      <c r="S34" s="13"/>
    </row>
    <row r="35" spans="2:19" ht="19.899999999999999" customHeight="1" thickBot="1" x14ac:dyDescent="0.45">
      <c r="B35" s="12"/>
      <c r="C35" s="24"/>
      <c r="D35" s="362" t="s">
        <v>192</v>
      </c>
      <c r="E35" s="363"/>
      <c r="F35" s="363"/>
      <c r="G35" s="363"/>
      <c r="H35" s="331" t="s">
        <v>196</v>
      </c>
      <c r="I35" s="332"/>
      <c r="J35" s="365">
        <v>0</v>
      </c>
      <c r="K35" s="366"/>
      <c r="L35" s="4"/>
      <c r="M35" s="4"/>
      <c r="N35" s="4"/>
      <c r="O35" s="4"/>
      <c r="P35" s="4"/>
      <c r="Q35" s="4"/>
      <c r="R35" s="4"/>
      <c r="S35" s="13"/>
    </row>
    <row r="36" spans="2:19" ht="16.899999999999999" customHeight="1" thickTop="1" x14ac:dyDescent="0.15">
      <c r="B36" s="12"/>
      <c r="C36" s="34" t="s">
        <v>194</v>
      </c>
      <c r="D36" s="4"/>
      <c r="E36" s="4"/>
      <c r="F36" s="4"/>
      <c r="G36" s="4"/>
      <c r="H36" s="4"/>
      <c r="I36" s="4"/>
      <c r="J36" s="4"/>
      <c r="K36" s="4"/>
      <c r="L36" s="4"/>
      <c r="M36" s="4"/>
      <c r="N36" s="4"/>
      <c r="O36" s="4"/>
      <c r="P36" s="4"/>
      <c r="Q36" s="4"/>
      <c r="R36" s="4"/>
      <c r="S36" s="13"/>
    </row>
    <row r="37" spans="2:19" ht="13.9" customHeight="1" thickBot="1" x14ac:dyDescent="0.45">
      <c r="B37" s="21"/>
      <c r="C37" s="22"/>
      <c r="D37" s="22"/>
      <c r="E37" s="22"/>
      <c r="F37" s="22"/>
      <c r="G37" s="22"/>
      <c r="H37" s="22"/>
      <c r="I37" s="22"/>
      <c r="J37" s="22"/>
      <c r="K37" s="22"/>
      <c r="L37" s="22"/>
      <c r="M37" s="22"/>
      <c r="N37" s="22"/>
      <c r="O37" s="22"/>
      <c r="P37" s="22"/>
      <c r="Q37" s="22"/>
      <c r="R37" s="22"/>
      <c r="S37" s="23"/>
    </row>
    <row r="38" spans="2:19" ht="13.9" customHeight="1" x14ac:dyDescent="0.4">
      <c r="B38" s="12"/>
      <c r="C38" s="4"/>
      <c r="D38" s="4"/>
      <c r="E38" s="4"/>
      <c r="F38" s="4"/>
      <c r="G38" s="4"/>
      <c r="H38" s="4"/>
      <c r="I38" s="4"/>
      <c r="J38" s="4"/>
      <c r="K38" s="4"/>
      <c r="L38" s="4"/>
      <c r="M38" s="4"/>
      <c r="N38" s="4"/>
      <c r="O38" s="4"/>
      <c r="P38" s="4"/>
      <c r="Q38" s="4"/>
      <c r="R38" s="4"/>
      <c r="S38" s="13"/>
    </row>
    <row r="39" spans="2:19" s="2" customFormat="1" ht="21.75" customHeight="1" x14ac:dyDescent="0.4">
      <c r="B39" s="8"/>
      <c r="C39" s="9" t="s">
        <v>89</v>
      </c>
      <c r="D39" s="10" t="s">
        <v>608</v>
      </c>
      <c r="E39" s="10"/>
      <c r="F39" s="10"/>
      <c r="G39" s="10"/>
      <c r="H39" s="10"/>
      <c r="I39" s="10"/>
      <c r="J39" s="10"/>
      <c r="K39" s="10"/>
      <c r="L39" s="10"/>
      <c r="M39" s="10"/>
      <c r="N39" s="10"/>
      <c r="O39" s="10"/>
      <c r="P39" s="10"/>
      <c r="Q39" s="10"/>
      <c r="R39" s="10"/>
      <c r="S39" s="11"/>
    </row>
    <row r="40" spans="2:19" ht="14.25" thickBot="1" x14ac:dyDescent="0.45">
      <c r="B40" s="12"/>
      <c r="C40" s="4"/>
      <c r="D40" s="4"/>
      <c r="E40" s="4"/>
      <c r="F40" s="4"/>
      <c r="G40" s="4"/>
      <c r="H40" s="4"/>
      <c r="I40" s="4"/>
      <c r="J40" s="4"/>
      <c r="K40" s="4"/>
      <c r="L40" s="4"/>
      <c r="M40" s="4"/>
      <c r="N40" s="4"/>
      <c r="O40" s="4"/>
      <c r="P40" s="4"/>
      <c r="Q40" s="4"/>
      <c r="R40" s="4"/>
      <c r="S40" s="13"/>
    </row>
    <row r="41" spans="2:19" ht="22.5" customHeight="1" thickTop="1" thickBot="1" x14ac:dyDescent="0.45">
      <c r="B41" s="12"/>
      <c r="C41" s="189" t="s">
        <v>609</v>
      </c>
      <c r="D41" s="252"/>
      <c r="E41" s="252"/>
      <c r="F41" s="190"/>
      <c r="G41" s="367" t="s">
        <v>607</v>
      </c>
      <c r="H41" s="367"/>
      <c r="I41" s="368"/>
      <c r="J41" s="374">
        <v>0</v>
      </c>
      <c r="K41" s="375"/>
      <c r="L41" s="4"/>
      <c r="M41" s="4"/>
      <c r="N41" s="4"/>
      <c r="O41" s="4"/>
      <c r="P41" s="4"/>
      <c r="Q41" s="4"/>
      <c r="R41" s="4"/>
      <c r="S41" s="13"/>
    </row>
    <row r="42" spans="2:19" ht="13.9" customHeight="1" thickTop="1" x14ac:dyDescent="0.4">
      <c r="B42" s="12"/>
      <c r="C42" s="4"/>
      <c r="D42" s="4"/>
      <c r="L42" s="4"/>
      <c r="M42" s="4"/>
      <c r="N42" s="4"/>
      <c r="O42" s="4"/>
      <c r="P42" s="4"/>
      <c r="Q42" s="4"/>
      <c r="R42" s="4"/>
      <c r="S42" s="13"/>
    </row>
    <row r="43" spans="2:19" ht="13.9" customHeight="1" thickBot="1" x14ac:dyDescent="0.45">
      <c r="B43" s="12"/>
      <c r="C43" s="4"/>
      <c r="D43" s="4"/>
      <c r="E43" s="4"/>
      <c r="F43" s="4"/>
      <c r="G43" s="4"/>
      <c r="H43" s="4"/>
      <c r="I43" s="4"/>
      <c r="J43" s="4"/>
      <c r="K43" s="4"/>
      <c r="L43" s="4"/>
      <c r="M43" s="4"/>
      <c r="N43" s="4"/>
      <c r="O43" s="4"/>
      <c r="P43" s="4"/>
      <c r="Q43" s="4"/>
      <c r="R43" s="4"/>
      <c r="S43" s="13"/>
    </row>
    <row r="44" spans="2:19" x14ac:dyDescent="0.4">
      <c r="B44" s="5"/>
      <c r="C44" s="6"/>
      <c r="D44" s="6"/>
      <c r="E44" s="6"/>
      <c r="F44" s="6"/>
      <c r="G44" s="6"/>
      <c r="H44" s="6"/>
      <c r="I44" s="6"/>
      <c r="J44" s="6"/>
      <c r="K44" s="6"/>
      <c r="L44" s="6"/>
      <c r="M44" s="6"/>
      <c r="N44" s="6"/>
      <c r="O44" s="6"/>
      <c r="P44" s="6"/>
      <c r="Q44" s="6"/>
      <c r="R44" s="6"/>
      <c r="S44" s="7"/>
    </row>
    <row r="45" spans="2:19" s="2" customFormat="1" ht="21.75" customHeight="1" x14ac:dyDescent="0.4">
      <c r="B45" s="8"/>
      <c r="C45" s="9" t="s">
        <v>91</v>
      </c>
      <c r="D45" s="10" t="s">
        <v>195</v>
      </c>
      <c r="E45" s="10"/>
      <c r="F45" s="10"/>
      <c r="G45" s="10"/>
      <c r="H45" s="10"/>
      <c r="I45" s="10"/>
      <c r="J45" s="10"/>
      <c r="K45" s="10"/>
      <c r="L45" s="10"/>
      <c r="M45" s="10"/>
      <c r="N45" s="10"/>
      <c r="O45" s="10"/>
      <c r="P45" s="10"/>
      <c r="Q45" s="10"/>
      <c r="R45" s="10"/>
      <c r="S45" s="11"/>
    </row>
    <row r="46" spans="2:19" x14ac:dyDescent="0.4">
      <c r="B46" s="12"/>
      <c r="C46" s="4"/>
      <c r="D46" s="4"/>
      <c r="E46" s="4"/>
      <c r="F46" s="4"/>
      <c r="G46" s="4"/>
      <c r="H46" s="4"/>
      <c r="I46" s="4"/>
      <c r="J46" s="4"/>
      <c r="K46" s="4"/>
      <c r="L46" s="4"/>
      <c r="M46" s="4"/>
      <c r="N46" s="4"/>
      <c r="O46" s="4"/>
      <c r="P46" s="4"/>
      <c r="Q46" s="4"/>
      <c r="R46" s="4"/>
      <c r="S46" s="13"/>
    </row>
    <row r="47" spans="2:19" ht="19.5" customHeight="1" x14ac:dyDescent="0.4">
      <c r="B47" s="12"/>
      <c r="C47" s="382" t="s">
        <v>90</v>
      </c>
      <c r="D47" s="383"/>
      <c r="E47" s="383"/>
      <c r="F47" s="383"/>
      <c r="G47" s="384"/>
      <c r="H47" s="208" t="s">
        <v>185</v>
      </c>
      <c r="I47" s="209"/>
      <c r="J47" s="209"/>
      <c r="K47" s="388"/>
      <c r="L47" s="155"/>
      <c r="M47" s="155"/>
      <c r="N47" s="155"/>
      <c r="O47" s="155"/>
      <c r="P47" s="4"/>
      <c r="Q47" s="4"/>
      <c r="R47" s="4"/>
      <c r="S47" s="13"/>
    </row>
    <row r="48" spans="2:19" ht="19.5" customHeight="1" thickBot="1" x14ac:dyDescent="0.45">
      <c r="B48" s="12"/>
      <c r="C48" s="385"/>
      <c r="D48" s="386"/>
      <c r="E48" s="386"/>
      <c r="F48" s="386"/>
      <c r="G48" s="387"/>
      <c r="H48" s="293" t="s">
        <v>198</v>
      </c>
      <c r="I48" s="337"/>
      <c r="J48" s="337"/>
      <c r="K48" s="389"/>
      <c r="L48" s="156"/>
      <c r="M48" s="156"/>
      <c r="N48" s="156"/>
      <c r="O48" s="156"/>
      <c r="P48" s="4"/>
      <c r="Q48" s="4"/>
      <c r="R48" s="4"/>
      <c r="S48" s="13"/>
    </row>
    <row r="49" spans="2:19" ht="25.15" customHeight="1" thickTop="1" x14ac:dyDescent="0.4">
      <c r="B49" s="12"/>
      <c r="C49" s="269" t="s">
        <v>595</v>
      </c>
      <c r="D49" s="270"/>
      <c r="E49" s="270"/>
      <c r="F49" s="270"/>
      <c r="G49" s="271"/>
      <c r="H49" s="390">
        <v>0</v>
      </c>
      <c r="I49" s="391"/>
      <c r="J49" s="391"/>
      <c r="K49" s="392"/>
      <c r="L49" s="155"/>
      <c r="M49" s="155"/>
      <c r="N49" s="155"/>
      <c r="O49" s="155"/>
      <c r="P49" s="4"/>
      <c r="Q49" s="4"/>
      <c r="R49" s="4"/>
      <c r="S49" s="13"/>
    </row>
    <row r="50" spans="2:19" ht="25.15" customHeight="1" thickBot="1" x14ac:dyDescent="0.45">
      <c r="B50" s="12"/>
      <c r="C50" s="376" t="s">
        <v>596</v>
      </c>
      <c r="D50" s="377"/>
      <c r="E50" s="377"/>
      <c r="F50" s="377"/>
      <c r="G50" s="378"/>
      <c r="H50" s="393">
        <v>0</v>
      </c>
      <c r="I50" s="394"/>
      <c r="J50" s="394"/>
      <c r="K50" s="395"/>
      <c r="L50" s="156"/>
      <c r="M50" s="156"/>
      <c r="N50" s="156"/>
      <c r="O50" s="156"/>
      <c r="P50" s="4"/>
      <c r="Q50" s="4"/>
      <c r="R50" s="4"/>
      <c r="S50" s="13"/>
    </row>
    <row r="51" spans="2:19" ht="13.9" customHeight="1" thickTop="1" thickBot="1" x14ac:dyDescent="0.45">
      <c r="B51" s="21"/>
      <c r="C51" s="22"/>
      <c r="D51" s="22"/>
      <c r="E51" s="22"/>
      <c r="F51" s="22"/>
      <c r="G51" s="22"/>
      <c r="H51" s="22"/>
      <c r="I51" s="22"/>
      <c r="J51" s="22"/>
      <c r="K51" s="22"/>
      <c r="L51" s="22"/>
      <c r="M51" s="22"/>
      <c r="N51" s="22"/>
      <c r="O51" s="22"/>
      <c r="P51" s="22"/>
      <c r="Q51" s="22"/>
      <c r="R51" s="22"/>
      <c r="S51" s="23"/>
    </row>
    <row r="52" spans="2:19" x14ac:dyDescent="0.4">
      <c r="B52" s="5"/>
      <c r="C52" s="6"/>
      <c r="D52" s="6"/>
      <c r="E52" s="6"/>
      <c r="F52" s="6"/>
      <c r="G52" s="6"/>
      <c r="H52" s="6"/>
      <c r="I52" s="6"/>
      <c r="J52" s="6"/>
      <c r="K52" s="6"/>
      <c r="L52" s="6"/>
      <c r="M52" s="6"/>
      <c r="N52" s="6"/>
      <c r="O52" s="6"/>
      <c r="P52" s="6"/>
      <c r="Q52" s="6"/>
      <c r="R52" s="6"/>
      <c r="S52" s="7"/>
    </row>
    <row r="53" spans="2:19" s="2" customFormat="1" ht="23.25" customHeight="1" x14ac:dyDescent="0.4">
      <c r="B53" s="8"/>
      <c r="C53" s="9" t="s">
        <v>92</v>
      </c>
      <c r="D53" s="10" t="s">
        <v>594</v>
      </c>
      <c r="E53" s="10"/>
      <c r="F53" s="10"/>
      <c r="G53" s="10"/>
      <c r="H53" s="10"/>
      <c r="I53" s="10"/>
      <c r="J53" s="10"/>
      <c r="K53" s="10"/>
      <c r="L53" s="10"/>
      <c r="M53" s="10"/>
      <c r="N53" s="10"/>
      <c r="O53" s="10"/>
      <c r="P53" s="10"/>
      <c r="Q53" s="10"/>
      <c r="R53" s="10"/>
      <c r="S53" s="11"/>
    </row>
    <row r="54" spans="2:19" x14ac:dyDescent="0.4">
      <c r="B54" s="12"/>
      <c r="C54" s="4"/>
      <c r="D54" s="4"/>
      <c r="E54" s="4"/>
      <c r="F54" s="4"/>
      <c r="G54" s="4"/>
      <c r="H54" s="4"/>
      <c r="I54" s="4"/>
      <c r="J54" s="4"/>
      <c r="K54" s="4"/>
      <c r="L54" s="4"/>
      <c r="M54" s="4"/>
      <c r="N54" s="4"/>
      <c r="O54" s="4"/>
      <c r="P54" s="4"/>
      <c r="Q54" s="4"/>
      <c r="R54" s="4"/>
      <c r="S54" s="13"/>
    </row>
    <row r="55" spans="2:19" ht="18.600000000000001" customHeight="1" thickBot="1" x14ac:dyDescent="0.45">
      <c r="B55" s="12"/>
      <c r="C55" s="324" t="s">
        <v>75</v>
      </c>
      <c r="D55" s="325"/>
      <c r="E55" s="325"/>
      <c r="F55" s="325"/>
      <c r="G55" s="326"/>
      <c r="H55" s="369" t="s">
        <v>212</v>
      </c>
      <c r="I55" s="369"/>
      <c r="J55" s="369"/>
      <c r="K55" s="369"/>
      <c r="L55" s="369" t="s">
        <v>213</v>
      </c>
      <c r="M55" s="369"/>
      <c r="N55" s="369"/>
      <c r="O55" s="369"/>
      <c r="P55" s="4"/>
      <c r="Q55" s="4"/>
      <c r="R55" s="4"/>
      <c r="S55" s="13"/>
    </row>
    <row r="56" spans="2:19" ht="21.75" customHeight="1" thickTop="1" x14ac:dyDescent="0.4">
      <c r="B56" s="12"/>
      <c r="C56" s="355" t="s">
        <v>200</v>
      </c>
      <c r="D56" s="355"/>
      <c r="E56" s="355"/>
      <c r="F56" s="355"/>
      <c r="G56" s="356"/>
      <c r="H56" s="379" t="s">
        <v>88</v>
      </c>
      <c r="I56" s="372"/>
      <c r="J56" s="372"/>
      <c r="K56" s="372"/>
      <c r="L56" s="372" t="s">
        <v>88</v>
      </c>
      <c r="M56" s="372"/>
      <c r="N56" s="372"/>
      <c r="O56" s="373"/>
      <c r="P56" s="286" t="s">
        <v>77</v>
      </c>
      <c r="Q56" s="286"/>
      <c r="R56" s="286"/>
      <c r="S56" s="312"/>
    </row>
    <row r="57" spans="2:19" ht="21.75" customHeight="1" x14ac:dyDescent="0.4">
      <c r="B57" s="12"/>
      <c r="C57" s="357" t="s">
        <v>201</v>
      </c>
      <c r="D57" s="358"/>
      <c r="E57" s="358"/>
      <c r="F57" s="358"/>
      <c r="G57" s="359"/>
      <c r="H57" s="315" t="s">
        <v>88</v>
      </c>
      <c r="I57" s="313"/>
      <c r="J57" s="313"/>
      <c r="K57" s="313"/>
      <c r="L57" s="313" t="s">
        <v>88</v>
      </c>
      <c r="M57" s="313"/>
      <c r="N57" s="313"/>
      <c r="O57" s="314"/>
      <c r="P57" s="286" t="s">
        <v>77</v>
      </c>
      <c r="Q57" s="286"/>
      <c r="R57" s="286"/>
      <c r="S57" s="312"/>
    </row>
    <row r="58" spans="2:19" ht="21.75" customHeight="1" x14ac:dyDescent="0.4">
      <c r="B58" s="12"/>
      <c r="C58" s="36"/>
      <c r="D58" s="411" t="s">
        <v>199</v>
      </c>
      <c r="E58" s="412"/>
      <c r="F58" s="412"/>
      <c r="G58" s="413"/>
      <c r="H58" s="315" t="s">
        <v>88</v>
      </c>
      <c r="I58" s="313"/>
      <c r="J58" s="313"/>
      <c r="K58" s="313"/>
      <c r="L58" s="313" t="s">
        <v>88</v>
      </c>
      <c r="M58" s="313"/>
      <c r="N58" s="313"/>
      <c r="O58" s="314"/>
      <c r="P58" s="286" t="s">
        <v>77</v>
      </c>
      <c r="Q58" s="286"/>
      <c r="R58" s="286"/>
      <c r="S58" s="312"/>
    </row>
    <row r="59" spans="2:19" ht="21.75" customHeight="1" x14ac:dyDescent="0.4">
      <c r="B59" s="12"/>
      <c r="C59" s="319" t="s">
        <v>202</v>
      </c>
      <c r="D59" s="319"/>
      <c r="E59" s="319"/>
      <c r="F59" s="319"/>
      <c r="G59" s="320"/>
      <c r="H59" s="315" t="s">
        <v>88</v>
      </c>
      <c r="I59" s="313"/>
      <c r="J59" s="313"/>
      <c r="K59" s="313"/>
      <c r="L59" s="313" t="s">
        <v>88</v>
      </c>
      <c r="M59" s="313"/>
      <c r="N59" s="313"/>
      <c r="O59" s="314"/>
      <c r="P59" s="286" t="s">
        <v>77</v>
      </c>
      <c r="Q59" s="286"/>
      <c r="R59" s="286"/>
      <c r="S59" s="312"/>
    </row>
    <row r="60" spans="2:19" ht="21.75" customHeight="1" x14ac:dyDescent="0.4">
      <c r="B60" s="12"/>
      <c r="C60" s="319" t="s">
        <v>207</v>
      </c>
      <c r="D60" s="319"/>
      <c r="E60" s="319"/>
      <c r="F60" s="319"/>
      <c r="G60" s="320"/>
      <c r="H60" s="315" t="s">
        <v>88</v>
      </c>
      <c r="I60" s="313"/>
      <c r="J60" s="313"/>
      <c r="K60" s="313"/>
      <c r="L60" s="313" t="s">
        <v>88</v>
      </c>
      <c r="M60" s="313"/>
      <c r="N60" s="313"/>
      <c r="O60" s="314"/>
      <c r="P60" s="286" t="s">
        <v>77</v>
      </c>
      <c r="Q60" s="286"/>
      <c r="R60" s="286"/>
      <c r="S60" s="312"/>
    </row>
    <row r="61" spans="2:19" ht="21.75" customHeight="1" x14ac:dyDescent="0.4">
      <c r="B61" s="12"/>
      <c r="C61" s="319" t="s">
        <v>205</v>
      </c>
      <c r="D61" s="319"/>
      <c r="E61" s="319"/>
      <c r="F61" s="319"/>
      <c r="G61" s="320"/>
      <c r="H61" s="315" t="s">
        <v>88</v>
      </c>
      <c r="I61" s="313"/>
      <c r="J61" s="313"/>
      <c r="K61" s="313"/>
      <c r="L61" s="313" t="s">
        <v>88</v>
      </c>
      <c r="M61" s="313"/>
      <c r="N61" s="313"/>
      <c r="O61" s="314"/>
      <c r="P61" s="286" t="s">
        <v>77</v>
      </c>
      <c r="Q61" s="286"/>
      <c r="R61" s="286"/>
      <c r="S61" s="312"/>
    </row>
    <row r="62" spans="2:19" ht="21.75" customHeight="1" x14ac:dyDescent="0.4">
      <c r="B62" s="12"/>
      <c r="C62" s="319" t="s">
        <v>204</v>
      </c>
      <c r="D62" s="319"/>
      <c r="E62" s="319"/>
      <c r="F62" s="319"/>
      <c r="G62" s="320"/>
      <c r="H62" s="315" t="s">
        <v>88</v>
      </c>
      <c r="I62" s="313"/>
      <c r="J62" s="313"/>
      <c r="K62" s="313"/>
      <c r="L62" s="313" t="s">
        <v>88</v>
      </c>
      <c r="M62" s="313"/>
      <c r="N62" s="313"/>
      <c r="O62" s="314"/>
      <c r="P62" s="286" t="s">
        <v>77</v>
      </c>
      <c r="Q62" s="286"/>
      <c r="R62" s="286"/>
      <c r="S62" s="312"/>
    </row>
    <row r="63" spans="2:19" ht="21.75" customHeight="1" x14ac:dyDescent="0.4">
      <c r="B63" s="12"/>
      <c r="C63" s="319" t="s">
        <v>206</v>
      </c>
      <c r="D63" s="319"/>
      <c r="E63" s="319"/>
      <c r="F63" s="319"/>
      <c r="G63" s="320"/>
      <c r="H63" s="315" t="s">
        <v>88</v>
      </c>
      <c r="I63" s="313"/>
      <c r="J63" s="313"/>
      <c r="K63" s="313"/>
      <c r="L63" s="313" t="s">
        <v>88</v>
      </c>
      <c r="M63" s="313"/>
      <c r="N63" s="313"/>
      <c r="O63" s="314"/>
      <c r="P63" s="286" t="s">
        <v>77</v>
      </c>
      <c r="Q63" s="286"/>
      <c r="R63" s="286"/>
      <c r="S63" s="312"/>
    </row>
    <row r="64" spans="2:19" ht="21.75" customHeight="1" x14ac:dyDescent="0.4">
      <c r="B64" s="12"/>
      <c r="C64" s="319" t="s">
        <v>208</v>
      </c>
      <c r="D64" s="319"/>
      <c r="E64" s="319"/>
      <c r="F64" s="319"/>
      <c r="G64" s="320"/>
      <c r="H64" s="315" t="s">
        <v>88</v>
      </c>
      <c r="I64" s="313"/>
      <c r="J64" s="313"/>
      <c r="K64" s="313"/>
      <c r="L64" s="313" t="s">
        <v>88</v>
      </c>
      <c r="M64" s="313"/>
      <c r="N64" s="313"/>
      <c r="O64" s="314"/>
      <c r="P64" s="286" t="s">
        <v>77</v>
      </c>
      <c r="Q64" s="286"/>
      <c r="R64" s="286"/>
      <c r="S64" s="312"/>
    </row>
    <row r="65" spans="2:19" ht="21.75" customHeight="1" x14ac:dyDescent="0.4">
      <c r="B65" s="12"/>
      <c r="C65" s="319" t="s">
        <v>203</v>
      </c>
      <c r="D65" s="319"/>
      <c r="E65" s="319"/>
      <c r="F65" s="319"/>
      <c r="G65" s="320"/>
      <c r="H65" s="315" t="s">
        <v>88</v>
      </c>
      <c r="I65" s="313"/>
      <c r="J65" s="313"/>
      <c r="K65" s="313"/>
      <c r="L65" s="313" t="s">
        <v>88</v>
      </c>
      <c r="M65" s="313"/>
      <c r="N65" s="313"/>
      <c r="O65" s="314"/>
      <c r="P65" s="286" t="s">
        <v>77</v>
      </c>
      <c r="Q65" s="286"/>
      <c r="R65" s="286"/>
      <c r="S65" s="312"/>
    </row>
    <row r="66" spans="2:19" ht="21.75" customHeight="1" x14ac:dyDescent="0.4">
      <c r="B66" s="12"/>
      <c r="C66" s="319" t="s">
        <v>210</v>
      </c>
      <c r="D66" s="319"/>
      <c r="E66" s="319"/>
      <c r="F66" s="319"/>
      <c r="G66" s="320"/>
      <c r="H66" s="315" t="s">
        <v>88</v>
      </c>
      <c r="I66" s="313"/>
      <c r="J66" s="313"/>
      <c r="K66" s="313"/>
      <c r="L66" s="313" t="s">
        <v>88</v>
      </c>
      <c r="M66" s="313"/>
      <c r="N66" s="313"/>
      <c r="O66" s="314"/>
      <c r="P66" s="286" t="s">
        <v>77</v>
      </c>
      <c r="Q66" s="286"/>
      <c r="R66" s="286"/>
      <c r="S66" s="312"/>
    </row>
    <row r="67" spans="2:19" ht="21.75" customHeight="1" x14ac:dyDescent="0.4">
      <c r="B67" s="12"/>
      <c r="C67" s="319" t="s">
        <v>211</v>
      </c>
      <c r="D67" s="319"/>
      <c r="E67" s="319"/>
      <c r="F67" s="319"/>
      <c r="G67" s="320"/>
      <c r="H67" s="315" t="s">
        <v>88</v>
      </c>
      <c r="I67" s="313"/>
      <c r="J67" s="313"/>
      <c r="K67" s="313"/>
      <c r="L67" s="313" t="s">
        <v>88</v>
      </c>
      <c r="M67" s="313"/>
      <c r="N67" s="313"/>
      <c r="O67" s="314"/>
      <c r="P67" s="286" t="s">
        <v>77</v>
      </c>
      <c r="Q67" s="286"/>
      <c r="R67" s="286"/>
      <c r="S67" s="312"/>
    </row>
    <row r="68" spans="2:19" ht="21.75" customHeight="1" thickBot="1" x14ac:dyDescent="0.45">
      <c r="B68" s="12"/>
      <c r="C68" s="459" t="s">
        <v>209</v>
      </c>
      <c r="D68" s="459"/>
      <c r="E68" s="459"/>
      <c r="F68" s="459"/>
      <c r="G68" s="460"/>
      <c r="H68" s="430" t="s">
        <v>88</v>
      </c>
      <c r="I68" s="431"/>
      <c r="J68" s="431"/>
      <c r="K68" s="431"/>
      <c r="L68" s="431" t="s">
        <v>88</v>
      </c>
      <c r="M68" s="431"/>
      <c r="N68" s="431"/>
      <c r="O68" s="505"/>
      <c r="P68" s="286" t="s">
        <v>77</v>
      </c>
      <c r="Q68" s="286"/>
      <c r="R68" s="286"/>
      <c r="S68" s="312"/>
    </row>
    <row r="69" spans="2:19" ht="15" thickTop="1" thickBot="1" x14ac:dyDescent="0.45">
      <c r="B69" s="21"/>
      <c r="C69" s="22"/>
      <c r="D69" s="22"/>
      <c r="E69" s="22"/>
      <c r="F69" s="22"/>
      <c r="G69" s="22"/>
      <c r="H69" s="22"/>
      <c r="I69" s="22"/>
      <c r="J69" s="22"/>
      <c r="K69" s="22"/>
      <c r="L69" s="22"/>
      <c r="M69" s="22"/>
      <c r="N69" s="22"/>
      <c r="O69" s="22"/>
      <c r="P69" s="22"/>
      <c r="Q69" s="22"/>
      <c r="R69" s="22"/>
      <c r="S69" s="23"/>
    </row>
    <row r="70" spans="2:19" ht="7.5" customHeight="1" x14ac:dyDescent="0.4">
      <c r="B70" s="5"/>
      <c r="C70" s="6"/>
      <c r="D70" s="6"/>
      <c r="E70" s="6"/>
      <c r="F70" s="6"/>
      <c r="G70" s="6"/>
      <c r="H70" s="6"/>
      <c r="I70" s="6"/>
      <c r="J70" s="6"/>
      <c r="K70" s="6"/>
      <c r="L70" s="6"/>
      <c r="M70" s="6"/>
      <c r="N70" s="6"/>
      <c r="O70" s="6"/>
      <c r="P70" s="6"/>
      <c r="Q70" s="6"/>
      <c r="R70" s="6"/>
      <c r="S70" s="7"/>
    </row>
    <row r="71" spans="2:19" s="2" customFormat="1" ht="16.5" x14ac:dyDescent="0.4">
      <c r="B71" s="8"/>
      <c r="C71" s="9" t="s">
        <v>101</v>
      </c>
      <c r="D71" s="10" t="s">
        <v>569</v>
      </c>
      <c r="E71" s="10"/>
      <c r="F71" s="10"/>
      <c r="G71" s="10"/>
      <c r="H71" s="10"/>
      <c r="I71" s="10"/>
      <c r="J71" s="10"/>
      <c r="K71" s="10"/>
      <c r="L71" s="10"/>
      <c r="M71" s="10"/>
      <c r="N71" s="10"/>
      <c r="O71" s="10"/>
      <c r="P71" s="10"/>
      <c r="Q71" s="10"/>
      <c r="R71" s="10"/>
      <c r="S71" s="11"/>
    </row>
    <row r="72" spans="2:19" ht="6.75" customHeight="1" x14ac:dyDescent="0.4">
      <c r="B72" s="12"/>
      <c r="C72" s="4"/>
      <c r="D72" s="4"/>
      <c r="E72" s="4"/>
      <c r="F72" s="4"/>
      <c r="G72" s="4"/>
      <c r="H72" s="4"/>
      <c r="I72" s="4"/>
      <c r="J72" s="4"/>
      <c r="K72" s="4"/>
      <c r="L72" s="4"/>
      <c r="M72" s="4"/>
      <c r="N72" s="4"/>
      <c r="O72" s="4"/>
      <c r="P72" s="4"/>
      <c r="Q72" s="4"/>
      <c r="R72" s="4"/>
      <c r="S72" s="13"/>
    </row>
    <row r="73" spans="2:19" ht="28.9" customHeight="1" thickBot="1" x14ac:dyDescent="0.45">
      <c r="B73" s="12"/>
      <c r="C73" s="4"/>
      <c r="D73" s="438" t="s">
        <v>87</v>
      </c>
      <c r="E73" s="251"/>
      <c r="F73" s="251"/>
      <c r="G73" s="439"/>
      <c r="H73" s="440" t="s">
        <v>570</v>
      </c>
      <c r="I73" s="441"/>
      <c r="J73" s="4"/>
      <c r="K73" s="4"/>
      <c r="L73" s="438" t="s">
        <v>87</v>
      </c>
      <c r="M73" s="251"/>
      <c r="N73" s="251"/>
      <c r="O73" s="439"/>
      <c r="P73" s="440" t="s">
        <v>570</v>
      </c>
      <c r="Q73" s="441"/>
      <c r="R73" s="4"/>
      <c r="S73" s="13"/>
    </row>
    <row r="74" spans="2:19" ht="14.25" thickTop="1" x14ac:dyDescent="0.4">
      <c r="B74" s="12"/>
      <c r="C74" s="4"/>
      <c r="D74" s="442" t="s">
        <v>93</v>
      </c>
      <c r="E74" s="443"/>
      <c r="F74" s="96"/>
      <c r="G74" s="97" t="s">
        <v>492</v>
      </c>
      <c r="H74" s="134">
        <v>0</v>
      </c>
      <c r="I74" s="98" t="s">
        <v>571</v>
      </c>
      <c r="J74" s="4"/>
      <c r="K74" s="4"/>
      <c r="L74" s="442" t="s">
        <v>94</v>
      </c>
      <c r="M74" s="443"/>
      <c r="N74" s="120" t="s">
        <v>527</v>
      </c>
      <c r="O74" s="97"/>
      <c r="P74" s="134">
        <v>0</v>
      </c>
      <c r="Q74" s="98" t="s">
        <v>571</v>
      </c>
      <c r="R74" s="4"/>
      <c r="S74" s="13"/>
    </row>
    <row r="75" spans="2:19" x14ac:dyDescent="0.4">
      <c r="B75" s="12"/>
      <c r="C75" s="4"/>
      <c r="D75" s="414"/>
      <c r="E75" s="416"/>
      <c r="F75" s="99"/>
      <c r="G75" s="100" t="s">
        <v>493</v>
      </c>
      <c r="H75" s="139">
        <v>0</v>
      </c>
      <c r="I75" s="101" t="s">
        <v>571</v>
      </c>
      <c r="J75" s="4"/>
      <c r="K75" s="4"/>
      <c r="L75" s="414"/>
      <c r="M75" s="416"/>
      <c r="N75" s="102" t="s">
        <v>528</v>
      </c>
      <c r="O75" s="100"/>
      <c r="P75" s="135">
        <v>0</v>
      </c>
      <c r="Q75" s="121" t="s">
        <v>571</v>
      </c>
      <c r="R75" s="4"/>
      <c r="S75" s="13"/>
    </row>
    <row r="76" spans="2:19" x14ac:dyDescent="0.4">
      <c r="B76" s="12"/>
      <c r="C76" s="4"/>
      <c r="D76" s="414"/>
      <c r="E76" s="416"/>
      <c r="F76" s="102"/>
      <c r="G76" s="103" t="s">
        <v>494</v>
      </c>
      <c r="H76" s="139">
        <v>0</v>
      </c>
      <c r="I76" s="101" t="s">
        <v>571</v>
      </c>
      <c r="J76" s="4"/>
      <c r="K76" s="4"/>
      <c r="L76" s="414"/>
      <c r="M76" s="416"/>
      <c r="N76" s="102" t="s">
        <v>529</v>
      </c>
      <c r="O76" s="100"/>
      <c r="P76" s="135">
        <v>0</v>
      </c>
      <c r="Q76" s="121" t="s">
        <v>571</v>
      </c>
      <c r="R76" s="4"/>
      <c r="S76" s="13"/>
    </row>
    <row r="77" spans="2:19" x14ac:dyDescent="0.4">
      <c r="B77" s="12"/>
      <c r="C77" s="4"/>
      <c r="D77" s="414"/>
      <c r="E77" s="416"/>
      <c r="F77" s="102"/>
      <c r="G77" s="103" t="s">
        <v>495</v>
      </c>
      <c r="H77" s="139">
        <v>0</v>
      </c>
      <c r="I77" s="101" t="s">
        <v>571</v>
      </c>
      <c r="J77" s="4"/>
      <c r="K77" s="4"/>
      <c r="L77" s="414"/>
      <c r="M77" s="416"/>
      <c r="N77" s="102" t="s">
        <v>530</v>
      </c>
      <c r="O77" s="100"/>
      <c r="P77" s="135">
        <v>0</v>
      </c>
      <c r="Q77" s="121" t="s">
        <v>571</v>
      </c>
      <c r="R77" s="4"/>
      <c r="S77" s="13"/>
    </row>
    <row r="78" spans="2:19" x14ac:dyDescent="0.4">
      <c r="B78" s="12"/>
      <c r="C78" s="4"/>
      <c r="D78" s="414"/>
      <c r="E78" s="416"/>
      <c r="F78" s="104"/>
      <c r="G78" s="105" t="s">
        <v>496</v>
      </c>
      <c r="H78" s="139">
        <v>0</v>
      </c>
      <c r="I78" s="101" t="s">
        <v>571</v>
      </c>
      <c r="J78" s="4"/>
      <c r="K78" s="4"/>
      <c r="L78" s="414"/>
      <c r="M78" s="416"/>
      <c r="N78" s="102" t="s">
        <v>531</v>
      </c>
      <c r="O78" s="100"/>
      <c r="P78" s="135">
        <v>0</v>
      </c>
      <c r="Q78" s="121" t="s">
        <v>571</v>
      </c>
      <c r="R78" s="4"/>
      <c r="S78" s="13"/>
    </row>
    <row r="79" spans="2:19" ht="15" customHeight="1" x14ac:dyDescent="0.4">
      <c r="B79" s="12"/>
      <c r="C79" s="4"/>
      <c r="D79" s="415"/>
      <c r="E79" s="417"/>
      <c r="F79" s="106"/>
      <c r="G79" s="107" t="s">
        <v>497</v>
      </c>
      <c r="H79" s="136">
        <v>0</v>
      </c>
      <c r="I79" s="108" t="s">
        <v>571</v>
      </c>
      <c r="J79" s="4"/>
      <c r="K79" s="4"/>
      <c r="L79" s="414"/>
      <c r="M79" s="416"/>
      <c r="N79" s="102" t="s">
        <v>532</v>
      </c>
      <c r="O79" s="100"/>
      <c r="P79" s="135">
        <v>0</v>
      </c>
      <c r="Q79" s="121" t="s">
        <v>571</v>
      </c>
      <c r="R79" s="4"/>
      <c r="S79" s="13"/>
    </row>
    <row r="80" spans="2:19" x14ac:dyDescent="0.4">
      <c r="B80" s="12"/>
      <c r="C80" s="4"/>
      <c r="D80" s="444" t="s">
        <v>95</v>
      </c>
      <c r="E80" s="445"/>
      <c r="F80" s="109"/>
      <c r="G80" s="109" t="s">
        <v>499</v>
      </c>
      <c r="H80" s="140">
        <v>0</v>
      </c>
      <c r="I80" s="110" t="s">
        <v>571</v>
      </c>
      <c r="J80" s="4"/>
      <c r="K80" s="4"/>
      <c r="L80" s="414"/>
      <c r="M80" s="416"/>
      <c r="N80" s="102" t="s">
        <v>533</v>
      </c>
      <c r="O80" s="100"/>
      <c r="P80" s="135">
        <v>0</v>
      </c>
      <c r="Q80" s="121" t="s">
        <v>571</v>
      </c>
      <c r="R80" s="4"/>
      <c r="S80" s="13"/>
    </row>
    <row r="81" spans="2:19" x14ac:dyDescent="0.4">
      <c r="B81" s="12"/>
      <c r="C81" s="4"/>
      <c r="D81" s="446"/>
      <c r="E81" s="416"/>
      <c r="F81" s="102"/>
      <c r="G81" s="102" t="s">
        <v>500</v>
      </c>
      <c r="H81" s="139">
        <v>0</v>
      </c>
      <c r="I81" s="111" t="s">
        <v>571</v>
      </c>
      <c r="J81" s="4"/>
      <c r="K81" s="4"/>
      <c r="L81" s="414"/>
      <c r="M81" s="416"/>
      <c r="N81" s="102" t="s">
        <v>534</v>
      </c>
      <c r="O81" s="100"/>
      <c r="P81" s="135">
        <v>0</v>
      </c>
      <c r="Q81" s="121" t="s">
        <v>571</v>
      </c>
      <c r="R81" s="4"/>
      <c r="S81" s="13"/>
    </row>
    <row r="82" spans="2:19" ht="13.5" customHeight="1" x14ac:dyDescent="0.4">
      <c r="B82" s="12"/>
      <c r="C82" s="4"/>
      <c r="D82" s="446"/>
      <c r="E82" s="416"/>
      <c r="F82" s="102"/>
      <c r="G82" s="102" t="s">
        <v>501</v>
      </c>
      <c r="H82" s="139">
        <v>0</v>
      </c>
      <c r="I82" s="111" t="s">
        <v>571</v>
      </c>
      <c r="J82" s="4"/>
      <c r="K82" s="4"/>
      <c r="L82" s="414"/>
      <c r="M82" s="416"/>
      <c r="N82" s="104" t="s">
        <v>535</v>
      </c>
      <c r="O82" s="122"/>
      <c r="P82" s="135">
        <v>0</v>
      </c>
      <c r="Q82" s="121" t="s">
        <v>571</v>
      </c>
      <c r="R82" s="4"/>
      <c r="S82" s="13"/>
    </row>
    <row r="83" spans="2:19" x14ac:dyDescent="0.4">
      <c r="B83" s="12"/>
      <c r="C83" s="4"/>
      <c r="D83" s="447"/>
      <c r="E83" s="417"/>
      <c r="F83" s="106"/>
      <c r="G83" s="106" t="s">
        <v>502</v>
      </c>
      <c r="H83" s="136">
        <v>0</v>
      </c>
      <c r="I83" s="112" t="s">
        <v>571</v>
      </c>
      <c r="J83" s="4"/>
      <c r="K83" s="4"/>
      <c r="L83" s="414"/>
      <c r="M83" s="416"/>
      <c r="N83" s="104" t="s">
        <v>536</v>
      </c>
      <c r="O83" s="122"/>
      <c r="P83" s="135">
        <v>0</v>
      </c>
      <c r="Q83" s="121" t="s">
        <v>571</v>
      </c>
      <c r="R83" s="4"/>
      <c r="S83" s="13"/>
    </row>
    <row r="84" spans="2:19" x14ac:dyDescent="0.4">
      <c r="B84" s="12"/>
      <c r="C84" s="4"/>
      <c r="D84" s="414" t="s">
        <v>96</v>
      </c>
      <c r="E84" s="416"/>
      <c r="F84" s="113"/>
      <c r="G84" s="113" t="s">
        <v>504</v>
      </c>
      <c r="H84" s="141">
        <v>0</v>
      </c>
      <c r="I84" s="114" t="s">
        <v>571</v>
      </c>
      <c r="J84" s="4"/>
      <c r="K84" s="4"/>
      <c r="L84" s="414"/>
      <c r="M84" s="416"/>
      <c r="N84" s="104" t="s">
        <v>537</v>
      </c>
      <c r="O84" s="122"/>
      <c r="P84" s="135">
        <v>0</v>
      </c>
      <c r="Q84" s="121" t="s">
        <v>571</v>
      </c>
      <c r="R84" s="4"/>
      <c r="S84" s="13"/>
    </row>
    <row r="85" spans="2:19" x14ac:dyDescent="0.4">
      <c r="B85" s="12"/>
      <c r="C85" s="4"/>
      <c r="D85" s="414"/>
      <c r="E85" s="416"/>
      <c r="F85" s="102"/>
      <c r="G85" s="102" t="s">
        <v>505</v>
      </c>
      <c r="H85" s="139">
        <v>0</v>
      </c>
      <c r="I85" s="101" t="s">
        <v>571</v>
      </c>
      <c r="J85" s="4"/>
      <c r="K85" s="4"/>
      <c r="L85" s="415"/>
      <c r="M85" s="417"/>
      <c r="N85" s="106" t="s">
        <v>538</v>
      </c>
      <c r="O85" s="123"/>
      <c r="P85" s="136">
        <v>0</v>
      </c>
      <c r="Q85" s="108" t="s">
        <v>571</v>
      </c>
      <c r="R85" s="4"/>
      <c r="S85" s="13"/>
    </row>
    <row r="86" spans="2:19" x14ac:dyDescent="0.4">
      <c r="B86" s="12"/>
      <c r="C86" s="4"/>
      <c r="D86" s="414"/>
      <c r="E86" s="416"/>
      <c r="F86" s="102"/>
      <c r="G86" s="102" t="s">
        <v>506</v>
      </c>
      <c r="H86" s="139">
        <v>0</v>
      </c>
      <c r="I86" s="101" t="s">
        <v>571</v>
      </c>
      <c r="J86" s="4"/>
      <c r="K86" s="4"/>
      <c r="L86" s="414" t="s">
        <v>266</v>
      </c>
      <c r="M86" s="416" t="s">
        <v>540</v>
      </c>
      <c r="N86" s="124" t="s">
        <v>541</v>
      </c>
      <c r="O86" s="125"/>
      <c r="P86" s="137">
        <v>0</v>
      </c>
      <c r="Q86" s="126" t="s">
        <v>571</v>
      </c>
      <c r="R86" s="4"/>
      <c r="S86" s="13"/>
    </row>
    <row r="87" spans="2:19" x14ac:dyDescent="0.4">
      <c r="B87" s="12"/>
      <c r="C87" s="4"/>
      <c r="D87" s="414"/>
      <c r="E87" s="416"/>
      <c r="F87" s="102"/>
      <c r="G87" s="102" t="s">
        <v>507</v>
      </c>
      <c r="H87" s="139">
        <v>0</v>
      </c>
      <c r="I87" s="101" t="s">
        <v>571</v>
      </c>
      <c r="J87" s="4"/>
      <c r="K87" s="4"/>
      <c r="L87" s="414"/>
      <c r="M87" s="416"/>
      <c r="N87" s="127" t="s">
        <v>542</v>
      </c>
      <c r="O87" s="128"/>
      <c r="P87" s="135">
        <v>0</v>
      </c>
      <c r="Q87" s="121" t="s">
        <v>571</v>
      </c>
      <c r="R87" s="4"/>
      <c r="S87" s="13"/>
    </row>
    <row r="88" spans="2:19" x14ac:dyDescent="0.4">
      <c r="B88" s="12"/>
      <c r="C88" s="4"/>
      <c r="D88" s="414"/>
      <c r="E88" s="416"/>
      <c r="F88" s="102"/>
      <c r="G88" s="102" t="s">
        <v>508</v>
      </c>
      <c r="H88" s="139">
        <v>0</v>
      </c>
      <c r="I88" s="101" t="s">
        <v>571</v>
      </c>
      <c r="J88" s="4"/>
      <c r="K88" s="4"/>
      <c r="L88" s="414"/>
      <c r="M88" s="416"/>
      <c r="N88" s="127" t="s">
        <v>543</v>
      </c>
      <c r="O88" s="128"/>
      <c r="P88" s="135">
        <v>0</v>
      </c>
      <c r="Q88" s="121" t="s">
        <v>571</v>
      </c>
      <c r="R88" s="4"/>
      <c r="S88" s="13"/>
    </row>
    <row r="89" spans="2:19" x14ac:dyDescent="0.4">
      <c r="B89" s="12"/>
      <c r="C89" s="4"/>
      <c r="D89" s="414"/>
      <c r="E89" s="416"/>
      <c r="F89" s="102"/>
      <c r="G89" s="102" t="s">
        <v>97</v>
      </c>
      <c r="H89" s="139">
        <v>0</v>
      </c>
      <c r="I89" s="101" t="s">
        <v>571</v>
      </c>
      <c r="J89" s="4"/>
      <c r="K89" s="4"/>
      <c r="L89" s="414"/>
      <c r="M89" s="416"/>
      <c r="N89" s="127" t="s">
        <v>544</v>
      </c>
      <c r="O89" s="128"/>
      <c r="P89" s="135">
        <v>0</v>
      </c>
      <c r="Q89" s="121" t="s">
        <v>571</v>
      </c>
      <c r="R89" s="4"/>
      <c r="S89" s="13"/>
    </row>
    <row r="90" spans="2:19" x14ac:dyDescent="0.4">
      <c r="B90" s="12"/>
      <c r="C90" s="4"/>
      <c r="D90" s="415"/>
      <c r="E90" s="417"/>
      <c r="F90" s="115"/>
      <c r="G90" s="115" t="s">
        <v>509</v>
      </c>
      <c r="H90" s="136">
        <v>0</v>
      </c>
      <c r="I90" s="108" t="s">
        <v>571</v>
      </c>
      <c r="J90" s="4"/>
      <c r="K90" s="4"/>
      <c r="L90" s="414"/>
      <c r="M90" s="417"/>
      <c r="N90" s="129" t="s">
        <v>545</v>
      </c>
      <c r="O90" s="130"/>
      <c r="P90" s="136">
        <v>0</v>
      </c>
      <c r="Q90" s="108" t="s">
        <v>571</v>
      </c>
      <c r="R90" s="4"/>
      <c r="S90" s="13"/>
    </row>
    <row r="91" spans="2:19" x14ac:dyDescent="0.4">
      <c r="B91" s="12"/>
      <c r="C91" s="4"/>
      <c r="D91" s="414" t="s">
        <v>98</v>
      </c>
      <c r="E91" s="416"/>
      <c r="F91" s="113"/>
      <c r="G91" s="113" t="s">
        <v>511</v>
      </c>
      <c r="H91" s="141">
        <v>0</v>
      </c>
      <c r="I91" s="114" t="s">
        <v>571</v>
      </c>
      <c r="J91" s="4"/>
      <c r="K91" s="4"/>
      <c r="L91" s="414"/>
      <c r="M91" s="416" t="s">
        <v>546</v>
      </c>
      <c r="N91" s="124" t="s">
        <v>547</v>
      </c>
      <c r="O91" s="125"/>
      <c r="P91" s="137">
        <v>0</v>
      </c>
      <c r="Q91" s="126" t="s">
        <v>571</v>
      </c>
      <c r="R91" s="4"/>
      <c r="S91" s="13"/>
    </row>
    <row r="92" spans="2:19" x14ac:dyDescent="0.4">
      <c r="B92" s="12"/>
      <c r="C92" s="4"/>
      <c r="D92" s="414"/>
      <c r="E92" s="416"/>
      <c r="F92" s="102"/>
      <c r="G92" s="102" t="s">
        <v>512</v>
      </c>
      <c r="H92" s="139">
        <v>0</v>
      </c>
      <c r="I92" s="101" t="s">
        <v>571</v>
      </c>
      <c r="J92" s="4"/>
      <c r="K92" s="4"/>
      <c r="L92" s="414"/>
      <c r="M92" s="416"/>
      <c r="N92" s="127" t="s">
        <v>548</v>
      </c>
      <c r="O92" s="128"/>
      <c r="P92" s="135">
        <v>0</v>
      </c>
      <c r="Q92" s="121" t="s">
        <v>571</v>
      </c>
      <c r="R92" s="4"/>
      <c r="S92" s="13"/>
    </row>
    <row r="93" spans="2:19" x14ac:dyDescent="0.4">
      <c r="B93" s="12"/>
      <c r="C93" s="4"/>
      <c r="D93" s="415"/>
      <c r="E93" s="417"/>
      <c r="F93" s="115"/>
      <c r="G93" s="115" t="s">
        <v>513</v>
      </c>
      <c r="H93" s="136">
        <v>0</v>
      </c>
      <c r="I93" s="108" t="s">
        <v>571</v>
      </c>
      <c r="J93" s="4"/>
      <c r="K93" s="4"/>
      <c r="L93" s="414"/>
      <c r="M93" s="416"/>
      <c r="N93" s="127" t="s">
        <v>549</v>
      </c>
      <c r="O93" s="128"/>
      <c r="P93" s="135">
        <v>0</v>
      </c>
      <c r="Q93" s="121" t="s">
        <v>571</v>
      </c>
      <c r="R93" s="4"/>
      <c r="S93" s="13"/>
    </row>
    <row r="94" spans="2:19" x14ac:dyDescent="0.4">
      <c r="B94" s="12"/>
      <c r="C94" s="4"/>
      <c r="D94" s="414" t="s">
        <v>99</v>
      </c>
      <c r="E94" s="416"/>
      <c r="F94" s="113"/>
      <c r="G94" s="113" t="s">
        <v>515</v>
      </c>
      <c r="H94" s="141">
        <v>0</v>
      </c>
      <c r="I94" s="114" t="s">
        <v>571</v>
      </c>
      <c r="J94" s="4"/>
      <c r="K94" s="4"/>
      <c r="L94" s="414"/>
      <c r="M94" s="416"/>
      <c r="N94" s="127" t="s">
        <v>550</v>
      </c>
      <c r="O94" s="128"/>
      <c r="P94" s="135">
        <v>0</v>
      </c>
      <c r="Q94" s="121" t="s">
        <v>571</v>
      </c>
      <c r="R94" s="4"/>
      <c r="S94" s="13"/>
    </row>
    <row r="95" spans="2:19" x14ac:dyDescent="0.4">
      <c r="B95" s="12"/>
      <c r="C95" s="4"/>
      <c r="D95" s="414"/>
      <c r="E95" s="416"/>
      <c r="F95" s="102"/>
      <c r="G95" s="102" t="s">
        <v>516</v>
      </c>
      <c r="H95" s="139">
        <v>0</v>
      </c>
      <c r="I95" s="101" t="s">
        <v>571</v>
      </c>
      <c r="J95" s="4"/>
      <c r="K95" s="4"/>
      <c r="L95" s="414"/>
      <c r="M95" s="416"/>
      <c r="N95" s="127" t="s">
        <v>551</v>
      </c>
      <c r="O95" s="128"/>
      <c r="P95" s="135">
        <v>0</v>
      </c>
      <c r="Q95" s="121" t="s">
        <v>571</v>
      </c>
      <c r="R95" s="4"/>
      <c r="S95" s="13"/>
    </row>
    <row r="96" spans="2:19" x14ac:dyDescent="0.4">
      <c r="B96" s="12"/>
      <c r="C96" s="4"/>
      <c r="D96" s="414"/>
      <c r="E96" s="416"/>
      <c r="F96" s="102"/>
      <c r="G96" s="102" t="s">
        <v>517</v>
      </c>
      <c r="H96" s="139">
        <v>0</v>
      </c>
      <c r="I96" s="101" t="s">
        <v>571</v>
      </c>
      <c r="J96" s="4"/>
      <c r="K96" s="4"/>
      <c r="L96" s="414"/>
      <c r="M96" s="417"/>
      <c r="N96" s="129" t="s">
        <v>552</v>
      </c>
      <c r="O96" s="130"/>
      <c r="P96" s="136">
        <v>0</v>
      </c>
      <c r="Q96" s="108" t="s">
        <v>571</v>
      </c>
      <c r="R96" s="4"/>
      <c r="S96" s="13"/>
    </row>
    <row r="97" spans="2:19" x14ac:dyDescent="0.4">
      <c r="B97" s="12"/>
      <c r="C97" s="4"/>
      <c r="D97" s="414"/>
      <c r="E97" s="416"/>
      <c r="F97" s="102"/>
      <c r="G97" s="102" t="s">
        <v>518</v>
      </c>
      <c r="H97" s="139">
        <v>0</v>
      </c>
      <c r="I97" s="101" t="s">
        <v>571</v>
      </c>
      <c r="J97" s="4"/>
      <c r="K97" s="4"/>
      <c r="L97" s="414"/>
      <c r="M97" s="416" t="s">
        <v>553</v>
      </c>
      <c r="N97" s="124" t="s">
        <v>554</v>
      </c>
      <c r="O97" s="125"/>
      <c r="P97" s="137">
        <v>0</v>
      </c>
      <c r="Q97" s="126" t="s">
        <v>571</v>
      </c>
      <c r="R97" s="4"/>
      <c r="S97" s="13"/>
    </row>
    <row r="98" spans="2:19" x14ac:dyDescent="0.4">
      <c r="B98" s="12"/>
      <c r="C98" s="4"/>
      <c r="D98" s="414"/>
      <c r="E98" s="416"/>
      <c r="F98" s="102"/>
      <c r="G98" s="102" t="s">
        <v>519</v>
      </c>
      <c r="H98" s="139">
        <v>0</v>
      </c>
      <c r="I98" s="101" t="s">
        <v>571</v>
      </c>
      <c r="J98" s="4"/>
      <c r="K98" s="4"/>
      <c r="L98" s="414"/>
      <c r="M98" s="416"/>
      <c r="N98" s="127" t="s">
        <v>555</v>
      </c>
      <c r="O98" s="128"/>
      <c r="P98" s="135">
        <v>0</v>
      </c>
      <c r="Q98" s="121" t="s">
        <v>571</v>
      </c>
      <c r="R98" s="4"/>
      <c r="S98" s="13"/>
    </row>
    <row r="99" spans="2:19" x14ac:dyDescent="0.4">
      <c r="B99" s="12"/>
      <c r="C99" s="4"/>
      <c r="D99" s="414"/>
      <c r="E99" s="416"/>
      <c r="F99" s="102"/>
      <c r="G99" s="102" t="s">
        <v>520</v>
      </c>
      <c r="H99" s="139">
        <v>0</v>
      </c>
      <c r="I99" s="101" t="s">
        <v>571</v>
      </c>
      <c r="J99" s="4"/>
      <c r="K99" s="4"/>
      <c r="L99" s="414"/>
      <c r="M99" s="416"/>
      <c r="N99" s="127" t="s">
        <v>556</v>
      </c>
      <c r="O99" s="128"/>
      <c r="P99" s="135">
        <v>0</v>
      </c>
      <c r="Q99" s="121" t="s">
        <v>571</v>
      </c>
      <c r="R99" s="4"/>
      <c r="S99" s="13"/>
    </row>
    <row r="100" spans="2:19" x14ac:dyDescent="0.4">
      <c r="B100" s="12"/>
      <c r="C100" s="4"/>
      <c r="D100" s="414"/>
      <c r="E100" s="416"/>
      <c r="F100" s="104"/>
      <c r="G100" s="104" t="s">
        <v>521</v>
      </c>
      <c r="H100" s="139">
        <v>0</v>
      </c>
      <c r="I100" s="101" t="s">
        <v>571</v>
      </c>
      <c r="J100" s="4"/>
      <c r="K100" s="4"/>
      <c r="L100" s="414"/>
      <c r="M100" s="416"/>
      <c r="N100" s="127" t="s">
        <v>557</v>
      </c>
      <c r="O100" s="128"/>
      <c r="P100" s="135">
        <v>0</v>
      </c>
      <c r="Q100" s="121" t="s">
        <v>571</v>
      </c>
      <c r="R100" s="4"/>
      <c r="S100" s="13"/>
    </row>
    <row r="101" spans="2:19" x14ac:dyDescent="0.4">
      <c r="B101" s="12"/>
      <c r="C101" s="4"/>
      <c r="D101" s="414"/>
      <c r="E101" s="416"/>
      <c r="F101" s="116"/>
      <c r="G101" s="116" t="s">
        <v>522</v>
      </c>
      <c r="H101" s="139">
        <v>0</v>
      </c>
      <c r="I101" s="101" t="s">
        <v>571</v>
      </c>
      <c r="J101" s="4"/>
      <c r="K101" s="4"/>
      <c r="L101" s="414"/>
      <c r="M101" s="416"/>
      <c r="N101" s="127" t="s">
        <v>558</v>
      </c>
      <c r="O101" s="128"/>
      <c r="P101" s="135">
        <v>0</v>
      </c>
      <c r="Q101" s="121" t="s">
        <v>571</v>
      </c>
      <c r="R101" s="4"/>
      <c r="S101" s="13"/>
    </row>
    <row r="102" spans="2:19" x14ac:dyDescent="0.4">
      <c r="B102" s="12"/>
      <c r="C102" s="4"/>
      <c r="D102" s="415"/>
      <c r="E102" s="417"/>
      <c r="F102" s="117"/>
      <c r="G102" s="117" t="s">
        <v>523</v>
      </c>
      <c r="H102" s="136">
        <v>0</v>
      </c>
      <c r="I102" s="108" t="s">
        <v>571</v>
      </c>
      <c r="J102" s="4"/>
      <c r="K102" s="4"/>
      <c r="L102" s="414"/>
      <c r="M102" s="416"/>
      <c r="N102" s="127" t="s">
        <v>559</v>
      </c>
      <c r="O102" s="128"/>
      <c r="P102" s="135">
        <v>0</v>
      </c>
      <c r="Q102" s="121" t="s">
        <v>571</v>
      </c>
      <c r="R102" s="4"/>
      <c r="S102" s="13"/>
    </row>
    <row r="103" spans="2:19" ht="14.25" thickBot="1" x14ac:dyDescent="0.45">
      <c r="B103" s="12"/>
      <c r="C103" s="4"/>
      <c r="D103" s="506" t="s">
        <v>100</v>
      </c>
      <c r="E103" s="507"/>
      <c r="F103" s="118"/>
      <c r="G103" s="118" t="s">
        <v>525</v>
      </c>
      <c r="H103" s="138">
        <v>0</v>
      </c>
      <c r="I103" s="119" t="s">
        <v>571</v>
      </c>
      <c r="J103" s="4"/>
      <c r="K103" s="4"/>
      <c r="L103" s="414"/>
      <c r="M103" s="417"/>
      <c r="N103" s="129" t="s">
        <v>560</v>
      </c>
      <c r="O103" s="130"/>
      <c r="P103" s="136">
        <v>0</v>
      </c>
      <c r="Q103" s="108" t="s">
        <v>571</v>
      </c>
      <c r="R103" s="4"/>
      <c r="S103" s="13"/>
    </row>
    <row r="104" spans="2:19" ht="14.25" thickTop="1" x14ac:dyDescent="0.4">
      <c r="B104" s="12"/>
      <c r="C104" s="4"/>
      <c r="D104" s="4"/>
      <c r="E104" s="4"/>
      <c r="F104" s="4"/>
      <c r="G104" s="4"/>
      <c r="H104" s="4"/>
      <c r="I104" s="4"/>
      <c r="J104" s="4"/>
      <c r="K104" s="4"/>
      <c r="L104" s="414"/>
      <c r="M104" s="416" t="s">
        <v>561</v>
      </c>
      <c r="N104" s="124" t="s">
        <v>562</v>
      </c>
      <c r="O104" s="125"/>
      <c r="P104" s="137">
        <v>0</v>
      </c>
      <c r="Q104" s="126" t="s">
        <v>571</v>
      </c>
      <c r="R104" s="4"/>
      <c r="S104" s="13"/>
    </row>
    <row r="105" spans="2:19" x14ac:dyDescent="0.4">
      <c r="B105" s="12"/>
      <c r="C105" s="4"/>
      <c r="D105" s="4"/>
      <c r="E105" s="4"/>
      <c r="F105" s="4"/>
      <c r="G105" s="4"/>
      <c r="H105" s="4"/>
      <c r="I105" s="4"/>
      <c r="J105" s="4"/>
      <c r="K105" s="4"/>
      <c r="L105" s="414"/>
      <c r="M105" s="416"/>
      <c r="N105" s="127" t="s">
        <v>563</v>
      </c>
      <c r="O105" s="128"/>
      <c r="P105" s="135">
        <v>0</v>
      </c>
      <c r="Q105" s="121" t="s">
        <v>571</v>
      </c>
      <c r="R105" s="4"/>
      <c r="S105" s="13"/>
    </row>
    <row r="106" spans="2:19" x14ac:dyDescent="0.4">
      <c r="B106" s="12"/>
      <c r="C106" s="4"/>
      <c r="D106" s="4"/>
      <c r="E106" s="4"/>
      <c r="F106" s="4"/>
      <c r="G106" s="4"/>
      <c r="H106" s="4"/>
      <c r="I106" s="4"/>
      <c r="J106" s="4"/>
      <c r="K106" s="4"/>
      <c r="L106" s="414"/>
      <c r="M106" s="416"/>
      <c r="N106" s="127" t="s">
        <v>564</v>
      </c>
      <c r="O106" s="128"/>
      <c r="P106" s="135">
        <v>0</v>
      </c>
      <c r="Q106" s="121" t="s">
        <v>571</v>
      </c>
      <c r="R106" s="4"/>
      <c r="S106" s="13"/>
    </row>
    <row r="107" spans="2:19" x14ac:dyDescent="0.4">
      <c r="B107" s="12"/>
      <c r="C107" s="4"/>
      <c r="D107" s="4"/>
      <c r="E107" s="4"/>
      <c r="F107" s="4"/>
      <c r="G107" s="4"/>
      <c r="H107" s="4"/>
      <c r="I107" s="4"/>
      <c r="J107" s="4"/>
      <c r="K107" s="4"/>
      <c r="L107" s="414"/>
      <c r="M107" s="416"/>
      <c r="N107" s="127" t="s">
        <v>565</v>
      </c>
      <c r="O107" s="128"/>
      <c r="P107" s="135">
        <v>0</v>
      </c>
      <c r="Q107" s="121" t="s">
        <v>571</v>
      </c>
      <c r="R107" s="4"/>
      <c r="S107" s="13"/>
    </row>
    <row r="108" spans="2:19" x14ac:dyDescent="0.4">
      <c r="B108" s="12"/>
      <c r="C108" s="4"/>
      <c r="D108" s="4"/>
      <c r="E108" s="4"/>
      <c r="F108" s="4"/>
      <c r="G108" s="4"/>
      <c r="H108" s="4"/>
      <c r="I108" s="4"/>
      <c r="J108" s="4"/>
      <c r="K108" s="4"/>
      <c r="L108" s="414"/>
      <c r="M108" s="416"/>
      <c r="N108" s="127" t="s">
        <v>566</v>
      </c>
      <c r="O108" s="128"/>
      <c r="P108" s="135">
        <v>0</v>
      </c>
      <c r="Q108" s="121" t="s">
        <v>571</v>
      </c>
      <c r="R108" s="4"/>
      <c r="S108" s="13"/>
    </row>
    <row r="109" spans="2:19" x14ac:dyDescent="0.4">
      <c r="B109" s="12"/>
      <c r="C109" s="4"/>
      <c r="D109" s="4"/>
      <c r="E109" s="4"/>
      <c r="F109" s="4"/>
      <c r="G109" s="4"/>
      <c r="H109" s="4"/>
      <c r="I109" s="4"/>
      <c r="J109" s="4"/>
      <c r="K109" s="4"/>
      <c r="L109" s="415"/>
      <c r="M109" s="417"/>
      <c r="N109" s="129" t="s">
        <v>567</v>
      </c>
      <c r="O109" s="130"/>
      <c r="P109" s="136">
        <v>0</v>
      </c>
      <c r="Q109" s="108" t="s">
        <v>571</v>
      </c>
      <c r="R109" s="4"/>
      <c r="S109" s="13"/>
    </row>
    <row r="110" spans="2:19" ht="14.25" thickBot="1" x14ac:dyDescent="0.45">
      <c r="B110" s="12"/>
      <c r="C110" s="4"/>
      <c r="D110" s="4"/>
      <c r="E110" s="4"/>
      <c r="F110" s="4"/>
      <c r="G110" s="4"/>
      <c r="H110" s="4"/>
      <c r="I110" s="4"/>
      <c r="J110" s="4"/>
      <c r="K110" s="4"/>
      <c r="L110" s="462" t="s">
        <v>568</v>
      </c>
      <c r="M110" s="463"/>
      <c r="N110" s="463"/>
      <c r="O110" s="464"/>
      <c r="P110" s="138">
        <v>0</v>
      </c>
      <c r="Q110" s="119" t="s">
        <v>571</v>
      </c>
      <c r="R110" s="4"/>
      <c r="S110" s="13"/>
    </row>
    <row r="111" spans="2:19" ht="15" thickTop="1" thickBot="1" x14ac:dyDescent="0.45">
      <c r="B111" s="12"/>
      <c r="C111" s="4"/>
      <c r="D111" s="4"/>
      <c r="E111" s="4"/>
      <c r="F111" s="4"/>
      <c r="G111" s="4"/>
      <c r="H111" s="4"/>
      <c r="I111" s="4"/>
      <c r="J111" s="4"/>
      <c r="K111" s="4"/>
      <c r="L111" s="4"/>
      <c r="M111" s="4"/>
      <c r="N111" s="4"/>
      <c r="O111" s="4"/>
      <c r="P111" s="4"/>
      <c r="Q111" s="4"/>
      <c r="R111" s="4"/>
      <c r="S111" s="13"/>
    </row>
    <row r="112" spans="2:19" x14ac:dyDescent="0.4">
      <c r="B112" s="50"/>
      <c r="C112" s="51"/>
      <c r="D112" s="51"/>
      <c r="E112" s="51"/>
      <c r="F112" s="51"/>
      <c r="G112" s="51"/>
      <c r="H112" s="51"/>
      <c r="I112" s="51"/>
      <c r="J112" s="51"/>
      <c r="K112" s="51"/>
      <c r="L112" s="51"/>
      <c r="M112" s="51"/>
      <c r="N112" s="51"/>
      <c r="O112" s="51"/>
      <c r="P112" s="51"/>
      <c r="Q112" s="51"/>
      <c r="R112" s="51"/>
      <c r="S112" s="52"/>
    </row>
    <row r="113" spans="2:19" s="2" customFormat="1" ht="16.5" x14ac:dyDescent="0.4">
      <c r="B113" s="157"/>
      <c r="C113" s="9" t="s">
        <v>102</v>
      </c>
      <c r="D113" s="10" t="s">
        <v>256</v>
      </c>
      <c r="E113" s="10"/>
      <c r="F113" s="10"/>
      <c r="G113" s="10"/>
      <c r="H113" s="10"/>
      <c r="I113" s="10"/>
      <c r="J113" s="10"/>
      <c r="K113" s="10"/>
      <c r="L113" s="10"/>
      <c r="M113" s="10"/>
      <c r="N113" s="10"/>
      <c r="O113" s="10"/>
      <c r="P113" s="10"/>
      <c r="Q113" s="10"/>
      <c r="R113" s="10"/>
      <c r="S113" s="158"/>
    </row>
    <row r="114" spans="2:19" ht="12.6" customHeight="1" x14ac:dyDescent="0.4">
      <c r="B114" s="53"/>
      <c r="C114" s="4"/>
      <c r="D114" s="4"/>
      <c r="E114" s="4"/>
      <c r="F114" s="4"/>
      <c r="G114" s="4"/>
      <c r="H114" s="4"/>
      <c r="I114" s="4"/>
      <c r="J114" s="4"/>
      <c r="K114" s="4"/>
      <c r="L114" s="4"/>
      <c r="M114" s="4"/>
      <c r="N114" s="4"/>
      <c r="O114" s="4"/>
      <c r="P114" s="4"/>
      <c r="Q114" s="4"/>
      <c r="R114" s="4"/>
      <c r="S114" s="54"/>
    </row>
    <row r="115" spans="2:19" s="1" customFormat="1" ht="14.25" x14ac:dyDescent="0.4">
      <c r="B115" s="159"/>
      <c r="C115" s="15"/>
      <c r="D115" s="226" t="s">
        <v>307</v>
      </c>
      <c r="E115" s="227"/>
      <c r="F115" s="227"/>
      <c r="G115" s="227"/>
      <c r="H115" s="227"/>
      <c r="I115" s="227"/>
      <c r="J115" s="227"/>
      <c r="K115" s="227"/>
      <c r="L115" s="227"/>
      <c r="M115" s="227"/>
      <c r="N115" s="227"/>
      <c r="O115" s="227"/>
      <c r="P115" s="227"/>
      <c r="Q115" s="227"/>
      <c r="R115" s="227"/>
      <c r="S115" s="160"/>
    </row>
    <row r="116" spans="2:19" s="1" customFormat="1" ht="14.25" x14ac:dyDescent="0.4">
      <c r="B116" s="159"/>
      <c r="C116" s="15"/>
      <c r="D116" s="226" t="s">
        <v>308</v>
      </c>
      <c r="E116" s="227"/>
      <c r="F116" s="227"/>
      <c r="G116" s="227"/>
      <c r="H116" s="227"/>
      <c r="I116" s="227"/>
      <c r="J116" s="227"/>
      <c r="K116" s="227"/>
      <c r="L116" s="227"/>
      <c r="M116" s="227"/>
      <c r="N116" s="227"/>
      <c r="O116" s="227"/>
      <c r="P116" s="227"/>
      <c r="Q116" s="227"/>
      <c r="R116" s="227"/>
      <c r="S116" s="160"/>
    </row>
    <row r="117" spans="2:19" x14ac:dyDescent="0.4">
      <c r="B117" s="53"/>
      <c r="C117" s="4"/>
      <c r="D117" s="4"/>
      <c r="E117" s="4"/>
      <c r="F117" s="4"/>
      <c r="G117" s="4"/>
      <c r="H117" s="4"/>
      <c r="I117" s="4"/>
      <c r="J117" s="4"/>
      <c r="K117" s="4"/>
      <c r="L117" s="4"/>
      <c r="M117" s="4"/>
      <c r="N117" s="4"/>
      <c r="O117" s="4"/>
      <c r="P117" s="4"/>
      <c r="Q117" s="4"/>
      <c r="R117" s="4"/>
      <c r="S117" s="54"/>
    </row>
    <row r="118" spans="2:19" ht="14.25" thickBot="1" x14ac:dyDescent="0.45">
      <c r="B118" s="53"/>
      <c r="C118" s="4"/>
      <c r="D118" s="251" t="s">
        <v>75</v>
      </c>
      <c r="E118" s="251"/>
      <c r="F118" s="4"/>
      <c r="G118" s="4"/>
      <c r="H118" s="4"/>
      <c r="I118" s="4"/>
      <c r="J118" s="4"/>
      <c r="K118" s="4"/>
      <c r="L118" s="4"/>
      <c r="M118" s="4"/>
      <c r="N118" s="4"/>
      <c r="O118" s="4"/>
      <c r="P118" s="4"/>
      <c r="Q118" s="4"/>
      <c r="R118" s="4"/>
      <c r="S118" s="54"/>
    </row>
    <row r="119" spans="2:19" ht="25.9" customHeight="1" thickTop="1" x14ac:dyDescent="0.4">
      <c r="B119" s="53"/>
      <c r="C119" s="4"/>
      <c r="D119" s="269" t="s">
        <v>257</v>
      </c>
      <c r="E119" s="270"/>
      <c r="F119" s="270"/>
      <c r="G119" s="271"/>
      <c r="H119" s="402" t="s">
        <v>76</v>
      </c>
      <c r="I119" s="403"/>
      <c r="J119" s="403"/>
      <c r="K119" s="404"/>
      <c r="L119" s="4" t="s">
        <v>223</v>
      </c>
      <c r="M119" s="4"/>
      <c r="N119" s="4"/>
      <c r="O119" s="4"/>
      <c r="P119" s="4"/>
      <c r="Q119" s="4"/>
      <c r="R119" s="4"/>
      <c r="S119" s="54"/>
    </row>
    <row r="120" spans="2:19" ht="25.9" customHeight="1" thickBot="1" x14ac:dyDescent="0.45">
      <c r="B120" s="53"/>
      <c r="C120" s="4"/>
      <c r="D120" s="376" t="s">
        <v>258</v>
      </c>
      <c r="E120" s="377"/>
      <c r="F120" s="377"/>
      <c r="G120" s="378"/>
      <c r="H120" s="449" t="s">
        <v>76</v>
      </c>
      <c r="I120" s="450"/>
      <c r="J120" s="450"/>
      <c r="K120" s="451"/>
      <c r="L120" s="4" t="s">
        <v>223</v>
      </c>
      <c r="M120" s="4"/>
      <c r="N120" s="4"/>
      <c r="O120" s="4"/>
      <c r="P120" s="4"/>
      <c r="Q120" s="4"/>
      <c r="R120" s="4"/>
      <c r="S120" s="54"/>
    </row>
    <row r="121" spans="2:19" ht="18.600000000000001" customHeight="1" thickTop="1" x14ac:dyDescent="0.4">
      <c r="B121" s="53"/>
      <c r="C121" s="4"/>
      <c r="D121" s="48" t="s">
        <v>473</v>
      </c>
      <c r="E121" s="4"/>
      <c r="F121" s="4"/>
      <c r="G121" s="4"/>
      <c r="H121" s="4"/>
      <c r="I121" s="4"/>
      <c r="J121" s="4"/>
      <c r="K121" s="4"/>
      <c r="L121" s="4"/>
      <c r="M121" s="4"/>
      <c r="N121" s="4"/>
      <c r="O121" s="4"/>
      <c r="P121" s="4"/>
      <c r="Q121" s="4"/>
      <c r="R121" s="4"/>
      <c r="S121" s="54"/>
    </row>
    <row r="122" spans="2:19" x14ac:dyDescent="0.4">
      <c r="B122" s="53"/>
      <c r="C122" s="4"/>
      <c r="D122" s="61" t="s">
        <v>474</v>
      </c>
      <c r="E122" s="61"/>
      <c r="F122" s="61"/>
      <c r="G122" s="61"/>
      <c r="H122" s="61"/>
      <c r="I122" s="61"/>
      <c r="J122" s="61"/>
      <c r="K122" s="61"/>
      <c r="L122" s="61"/>
      <c r="M122" s="4"/>
      <c r="N122" s="4"/>
      <c r="O122" s="4"/>
      <c r="P122" s="4"/>
      <c r="Q122" s="4"/>
      <c r="R122" s="4"/>
      <c r="S122" s="54"/>
    </row>
    <row r="123" spans="2:19" x14ac:dyDescent="0.4">
      <c r="B123" s="53"/>
      <c r="C123" s="4"/>
      <c r="D123" s="4"/>
      <c r="E123" s="4"/>
      <c r="F123" s="4"/>
      <c r="G123" s="4"/>
      <c r="H123" s="4"/>
      <c r="I123" s="4"/>
      <c r="J123" s="4"/>
      <c r="K123" s="4"/>
      <c r="L123" s="4"/>
      <c r="M123" s="4"/>
      <c r="N123" s="4"/>
      <c r="O123" s="4"/>
      <c r="P123" s="4"/>
      <c r="Q123" s="4"/>
      <c r="R123" s="4"/>
      <c r="S123" s="54"/>
    </row>
    <row r="124" spans="2:19" ht="31.9" customHeight="1" x14ac:dyDescent="0.4">
      <c r="B124" s="53"/>
      <c r="C124" s="4"/>
      <c r="D124" s="418" t="s">
        <v>339</v>
      </c>
      <c r="E124" s="419"/>
      <c r="F124" s="420"/>
      <c r="G124" s="421" t="s">
        <v>340</v>
      </c>
      <c r="H124" s="422"/>
      <c r="I124" s="422"/>
      <c r="J124" s="422"/>
      <c r="K124" s="422"/>
      <c r="L124" s="423"/>
      <c r="M124" s="4"/>
      <c r="N124" s="4"/>
      <c r="O124" s="4"/>
      <c r="P124" s="4"/>
      <c r="Q124" s="4"/>
      <c r="R124" s="4"/>
      <c r="S124" s="54"/>
    </row>
    <row r="125" spans="2:19" ht="17.45" customHeight="1" x14ac:dyDescent="0.4">
      <c r="B125" s="53"/>
      <c r="C125" s="4"/>
      <c r="D125" s="432" t="s">
        <v>323</v>
      </c>
      <c r="E125" s="432"/>
      <c r="F125" s="432"/>
      <c r="G125" s="424" t="s">
        <v>331</v>
      </c>
      <c r="H125" s="425"/>
      <c r="I125" s="425"/>
      <c r="J125" s="425"/>
      <c r="K125" s="425"/>
      <c r="L125" s="426"/>
      <c r="M125" s="4"/>
      <c r="N125" s="4"/>
      <c r="O125" s="4"/>
      <c r="P125" s="4"/>
      <c r="Q125" s="4"/>
      <c r="R125" s="4"/>
      <c r="S125" s="54"/>
    </row>
    <row r="126" spans="2:19" ht="17.45" customHeight="1" x14ac:dyDescent="0.4">
      <c r="B126" s="53"/>
      <c r="C126" s="4"/>
      <c r="D126" s="432" t="s">
        <v>324</v>
      </c>
      <c r="E126" s="432"/>
      <c r="F126" s="432"/>
      <c r="G126" s="424" t="s">
        <v>332</v>
      </c>
      <c r="H126" s="425"/>
      <c r="I126" s="425"/>
      <c r="J126" s="425"/>
      <c r="K126" s="425"/>
      <c r="L126" s="426"/>
      <c r="M126" s="4"/>
      <c r="N126" s="4"/>
      <c r="O126" s="4"/>
      <c r="P126" s="4"/>
      <c r="Q126" s="4"/>
      <c r="R126" s="4"/>
      <c r="S126" s="54"/>
    </row>
    <row r="127" spans="2:19" ht="17.45" customHeight="1" x14ac:dyDescent="0.4">
      <c r="B127" s="53"/>
      <c r="C127" s="4"/>
      <c r="D127" s="432" t="s">
        <v>325</v>
      </c>
      <c r="E127" s="432"/>
      <c r="F127" s="432"/>
      <c r="G127" s="424" t="s">
        <v>333</v>
      </c>
      <c r="H127" s="425"/>
      <c r="I127" s="425"/>
      <c r="J127" s="425"/>
      <c r="K127" s="425"/>
      <c r="L127" s="426"/>
      <c r="M127" s="4"/>
      <c r="N127" s="4"/>
      <c r="O127" s="4"/>
      <c r="P127" s="4"/>
      <c r="Q127" s="4"/>
      <c r="R127" s="4"/>
      <c r="S127" s="54"/>
    </row>
    <row r="128" spans="2:19" ht="17.45" customHeight="1" x14ac:dyDescent="0.4">
      <c r="B128" s="53"/>
      <c r="C128" s="4"/>
      <c r="D128" s="432" t="s">
        <v>326</v>
      </c>
      <c r="E128" s="432"/>
      <c r="F128" s="432"/>
      <c r="G128" s="149" t="s">
        <v>334</v>
      </c>
      <c r="H128" s="150"/>
      <c r="I128" s="150"/>
      <c r="J128" s="150"/>
      <c r="K128" s="150"/>
      <c r="L128" s="151"/>
      <c r="M128" s="4"/>
      <c r="N128" s="4"/>
      <c r="O128" s="4"/>
      <c r="P128" s="4"/>
      <c r="Q128" s="4"/>
      <c r="R128" s="4"/>
      <c r="S128" s="54"/>
    </row>
    <row r="129" spans="2:19" ht="17.45" customHeight="1" x14ac:dyDescent="0.4">
      <c r="B129" s="53"/>
      <c r="C129" s="4"/>
      <c r="D129" s="405" t="s">
        <v>327</v>
      </c>
      <c r="E129" s="406"/>
      <c r="F129" s="407"/>
      <c r="G129" s="427" t="s">
        <v>335</v>
      </c>
      <c r="H129" s="428"/>
      <c r="I129" s="428"/>
      <c r="J129" s="428"/>
      <c r="K129" s="428"/>
      <c r="L129" s="429"/>
      <c r="M129" s="4"/>
      <c r="N129" s="4"/>
      <c r="O129" s="4"/>
      <c r="P129" s="4"/>
      <c r="Q129" s="4"/>
      <c r="R129" s="4"/>
      <c r="S129" s="54"/>
    </row>
    <row r="130" spans="2:19" ht="17.45" customHeight="1" x14ac:dyDescent="0.4">
      <c r="B130" s="53"/>
      <c r="C130" s="4"/>
      <c r="D130" s="408"/>
      <c r="E130" s="409"/>
      <c r="F130" s="410"/>
      <c r="G130" s="396" t="s">
        <v>336</v>
      </c>
      <c r="H130" s="397"/>
      <c r="I130" s="397"/>
      <c r="J130" s="397"/>
      <c r="K130" s="397"/>
      <c r="L130" s="398"/>
      <c r="M130" s="4"/>
      <c r="N130" s="4"/>
      <c r="O130" s="4"/>
      <c r="P130" s="4"/>
      <c r="Q130" s="4"/>
      <c r="R130" s="4"/>
      <c r="S130" s="54"/>
    </row>
    <row r="131" spans="2:19" ht="17.45" customHeight="1" x14ac:dyDescent="0.4">
      <c r="B131" s="53"/>
      <c r="C131" s="4"/>
      <c r="D131" s="432" t="s">
        <v>341</v>
      </c>
      <c r="E131" s="432"/>
      <c r="F131" s="432"/>
      <c r="G131" s="399" t="s">
        <v>329</v>
      </c>
      <c r="H131" s="400"/>
      <c r="I131" s="400"/>
      <c r="J131" s="400"/>
      <c r="K131" s="400"/>
      <c r="L131" s="401"/>
      <c r="M131" s="4"/>
      <c r="N131" s="4"/>
      <c r="O131" s="4"/>
      <c r="P131" s="4"/>
      <c r="Q131" s="4"/>
      <c r="R131" s="4"/>
      <c r="S131" s="54"/>
    </row>
    <row r="132" spans="2:19" ht="17.45" customHeight="1" x14ac:dyDescent="0.4">
      <c r="B132" s="53"/>
      <c r="C132" s="4"/>
      <c r="D132" s="405" t="s">
        <v>328</v>
      </c>
      <c r="E132" s="406"/>
      <c r="F132" s="407"/>
      <c r="G132" s="427" t="s">
        <v>337</v>
      </c>
      <c r="H132" s="428"/>
      <c r="I132" s="428"/>
      <c r="J132" s="428"/>
      <c r="K132" s="428"/>
      <c r="L132" s="429"/>
      <c r="M132" s="4"/>
      <c r="N132" s="4"/>
      <c r="O132" s="4"/>
      <c r="P132" s="4"/>
      <c r="Q132" s="4"/>
      <c r="R132" s="4"/>
      <c r="S132" s="54"/>
    </row>
    <row r="133" spans="2:19" ht="17.45" customHeight="1" x14ac:dyDescent="0.4">
      <c r="B133" s="53"/>
      <c r="C133" s="4"/>
      <c r="D133" s="408"/>
      <c r="E133" s="409"/>
      <c r="F133" s="410"/>
      <c r="G133" s="396" t="s">
        <v>338</v>
      </c>
      <c r="H133" s="397"/>
      <c r="I133" s="397"/>
      <c r="J133" s="397"/>
      <c r="K133" s="397"/>
      <c r="L133" s="398"/>
      <c r="M133" s="4"/>
      <c r="N133" s="4"/>
      <c r="O133" s="4"/>
      <c r="P133" s="4"/>
      <c r="Q133" s="4"/>
      <c r="R133" s="4"/>
      <c r="S133" s="54"/>
    </row>
    <row r="134" spans="2:19" ht="17.45" customHeight="1" x14ac:dyDescent="0.4">
      <c r="B134" s="53"/>
      <c r="C134" s="4"/>
      <c r="D134" s="432" t="s">
        <v>342</v>
      </c>
      <c r="E134" s="432"/>
      <c r="F134" s="432"/>
      <c r="G134" s="399" t="s">
        <v>330</v>
      </c>
      <c r="H134" s="400"/>
      <c r="I134" s="400"/>
      <c r="J134" s="400"/>
      <c r="K134" s="400"/>
      <c r="L134" s="401"/>
      <c r="M134" s="4"/>
      <c r="N134" s="4"/>
      <c r="O134" s="4"/>
      <c r="P134" s="4"/>
      <c r="Q134" s="4"/>
      <c r="R134" s="4"/>
      <c r="S134" s="54"/>
    </row>
    <row r="135" spans="2:19" x14ac:dyDescent="0.4">
      <c r="B135" s="53"/>
      <c r="C135" s="4"/>
      <c r="D135" s="4"/>
      <c r="E135" s="4"/>
      <c r="F135" s="4"/>
      <c r="G135" s="4"/>
      <c r="H135" s="4"/>
      <c r="I135" s="4"/>
      <c r="J135" s="4"/>
      <c r="K135" s="4"/>
      <c r="L135" s="4"/>
      <c r="M135" s="4"/>
      <c r="N135" s="4"/>
      <c r="O135" s="4"/>
      <c r="P135" s="4"/>
      <c r="Q135" s="4"/>
      <c r="R135" s="4"/>
      <c r="S135" s="54"/>
    </row>
    <row r="136" spans="2:19" x14ac:dyDescent="0.4">
      <c r="B136" s="53"/>
      <c r="C136" s="4"/>
      <c r="D136" s="4"/>
      <c r="E136" s="4"/>
      <c r="F136" s="4"/>
      <c r="G136" s="4"/>
      <c r="H136" s="4"/>
      <c r="I136" s="4"/>
      <c r="J136" s="4"/>
      <c r="K136" s="4"/>
      <c r="L136" s="4"/>
      <c r="M136" s="4"/>
      <c r="N136" s="4"/>
      <c r="O136" s="4"/>
      <c r="P136" s="4"/>
      <c r="Q136" s="4"/>
      <c r="R136" s="4"/>
      <c r="S136" s="54"/>
    </row>
    <row r="137" spans="2:19" s="1" customFormat="1" ht="14.25" x14ac:dyDescent="0.4">
      <c r="B137" s="159"/>
      <c r="C137" s="15"/>
      <c r="D137" s="226" t="s">
        <v>309</v>
      </c>
      <c r="E137" s="227"/>
      <c r="F137" s="227"/>
      <c r="G137" s="227"/>
      <c r="H137" s="227"/>
      <c r="I137" s="227"/>
      <c r="J137" s="227"/>
      <c r="K137" s="227"/>
      <c r="L137" s="227"/>
      <c r="M137" s="227"/>
      <c r="N137" s="227"/>
      <c r="O137" s="227"/>
      <c r="P137" s="227"/>
      <c r="Q137" s="227"/>
      <c r="R137" s="227"/>
      <c r="S137" s="160"/>
    </row>
    <row r="138" spans="2:19" s="1" customFormat="1" ht="14.25" x14ac:dyDescent="0.4">
      <c r="B138" s="159"/>
      <c r="C138" s="15"/>
      <c r="D138" s="226" t="s">
        <v>310</v>
      </c>
      <c r="E138" s="227"/>
      <c r="F138" s="227"/>
      <c r="G138" s="227"/>
      <c r="H138" s="227"/>
      <c r="I138" s="227"/>
      <c r="J138" s="227"/>
      <c r="K138" s="227"/>
      <c r="L138" s="227"/>
      <c r="M138" s="227"/>
      <c r="N138" s="227"/>
      <c r="O138" s="227"/>
      <c r="P138" s="227"/>
      <c r="Q138" s="227"/>
      <c r="R138" s="227"/>
      <c r="S138" s="160"/>
    </row>
    <row r="139" spans="2:19" ht="14.25" thickBot="1" x14ac:dyDescent="0.45">
      <c r="B139" s="53"/>
      <c r="C139" s="4"/>
      <c r="D139" s="4"/>
      <c r="E139" s="4"/>
      <c r="F139" s="4"/>
      <c r="G139" s="4"/>
      <c r="H139" s="4"/>
      <c r="I139" s="4"/>
      <c r="J139" s="4"/>
      <c r="K139" s="4"/>
      <c r="L139" s="4"/>
      <c r="M139" s="4"/>
      <c r="N139" s="4"/>
      <c r="O139" s="4"/>
      <c r="P139" s="4"/>
      <c r="Q139" s="4"/>
      <c r="R139" s="4"/>
      <c r="S139" s="54"/>
    </row>
    <row r="140" spans="2:19" ht="25.9" customHeight="1" thickTop="1" x14ac:dyDescent="0.4">
      <c r="B140" s="53"/>
      <c r="C140" s="4"/>
      <c r="D140" s="452" t="s">
        <v>87</v>
      </c>
      <c r="E140" s="452"/>
      <c r="F140" s="270" t="s">
        <v>311</v>
      </c>
      <c r="G140" s="270"/>
      <c r="H140" s="270"/>
      <c r="I140" s="390">
        <v>0</v>
      </c>
      <c r="J140" s="391"/>
      <c r="K140" s="391"/>
      <c r="L140" s="392"/>
      <c r="M140" s="4"/>
      <c r="N140" s="4"/>
      <c r="O140" s="4"/>
      <c r="P140" s="4"/>
      <c r="Q140" s="4"/>
      <c r="R140" s="4"/>
      <c r="S140" s="54"/>
    </row>
    <row r="141" spans="2:19" ht="25.9" customHeight="1" thickBot="1" x14ac:dyDescent="0.45">
      <c r="B141" s="53"/>
      <c r="C141" s="4"/>
      <c r="D141" s="461" t="s">
        <v>75</v>
      </c>
      <c r="E141" s="461"/>
      <c r="F141" s="448" t="s">
        <v>312</v>
      </c>
      <c r="G141" s="448"/>
      <c r="H141" s="448"/>
      <c r="I141" s="449" t="s">
        <v>76</v>
      </c>
      <c r="J141" s="450"/>
      <c r="K141" s="450"/>
      <c r="L141" s="451"/>
      <c r="M141" s="4" t="s">
        <v>223</v>
      </c>
      <c r="N141" s="4"/>
      <c r="O141" s="4"/>
      <c r="P141" s="4"/>
      <c r="Q141" s="4"/>
      <c r="R141" s="4"/>
      <c r="S141" s="54"/>
    </row>
    <row r="142" spans="2:19" ht="14.25" thickTop="1" x14ac:dyDescent="0.4">
      <c r="B142" s="53"/>
      <c r="C142" s="4"/>
      <c r="D142" s="4"/>
      <c r="E142" s="4"/>
      <c r="F142" s="4"/>
      <c r="G142" s="4"/>
      <c r="H142" s="4"/>
      <c r="I142" s="4"/>
      <c r="J142" s="4"/>
      <c r="K142" s="4"/>
      <c r="L142" s="4"/>
      <c r="M142" s="4"/>
      <c r="N142" s="4"/>
      <c r="O142" s="4"/>
      <c r="P142" s="4"/>
      <c r="Q142" s="4"/>
      <c r="R142" s="4"/>
      <c r="S142" s="54"/>
    </row>
    <row r="143" spans="2:19" s="1" customFormat="1" ht="14.25" x14ac:dyDescent="0.4">
      <c r="B143" s="159"/>
      <c r="C143" s="15"/>
      <c r="D143" s="226" t="s">
        <v>313</v>
      </c>
      <c r="E143" s="227"/>
      <c r="F143" s="227"/>
      <c r="G143" s="227"/>
      <c r="H143" s="227"/>
      <c r="I143" s="227"/>
      <c r="J143" s="227"/>
      <c r="K143" s="227"/>
      <c r="L143" s="227"/>
      <c r="M143" s="227"/>
      <c r="N143" s="227"/>
      <c r="O143" s="227"/>
      <c r="P143" s="227"/>
      <c r="Q143" s="227"/>
      <c r="R143" s="227"/>
      <c r="S143" s="160"/>
    </row>
    <row r="144" spans="2:19" s="1" customFormat="1" ht="14.25" x14ac:dyDescent="0.4">
      <c r="B144" s="159"/>
      <c r="C144" s="15"/>
      <c r="D144" s="226" t="s">
        <v>314</v>
      </c>
      <c r="E144" s="227"/>
      <c r="F144" s="227"/>
      <c r="G144" s="227"/>
      <c r="H144" s="227"/>
      <c r="I144" s="227"/>
      <c r="J144" s="227"/>
      <c r="K144" s="227"/>
      <c r="L144" s="227"/>
      <c r="M144" s="227"/>
      <c r="N144" s="227"/>
      <c r="O144" s="227"/>
      <c r="P144" s="227"/>
      <c r="Q144" s="227"/>
      <c r="R144" s="227"/>
      <c r="S144" s="160"/>
    </row>
    <row r="145" spans="2:20" ht="14.25" thickBot="1" x14ac:dyDescent="0.45">
      <c r="B145" s="53"/>
      <c r="C145" s="4"/>
      <c r="D145" s="4"/>
      <c r="E145" s="4"/>
      <c r="F145" s="4"/>
      <c r="G145" s="4"/>
      <c r="H145" s="4"/>
      <c r="I145" s="4"/>
      <c r="J145" s="4"/>
      <c r="K145" s="4"/>
      <c r="L145" s="4"/>
      <c r="M145" s="4"/>
      <c r="N145" s="4"/>
      <c r="O145" s="4"/>
      <c r="P145" s="4"/>
      <c r="Q145" s="4"/>
      <c r="R145" s="4"/>
      <c r="S145" s="54"/>
    </row>
    <row r="146" spans="2:20" ht="25.9" customHeight="1" thickTop="1" x14ac:dyDescent="0.4">
      <c r="B146" s="53"/>
      <c r="C146" s="4"/>
      <c r="D146" s="452" t="s">
        <v>87</v>
      </c>
      <c r="E146" s="452"/>
      <c r="F146" s="270" t="s">
        <v>315</v>
      </c>
      <c r="G146" s="270"/>
      <c r="H146" s="270"/>
      <c r="I146" s="390">
        <v>0</v>
      </c>
      <c r="J146" s="391"/>
      <c r="K146" s="391"/>
      <c r="L146" s="392"/>
      <c r="M146" s="4"/>
      <c r="N146" s="4"/>
      <c r="O146" s="4"/>
      <c r="P146" s="4"/>
      <c r="Q146" s="4"/>
      <c r="R146" s="4"/>
      <c r="S146" s="54"/>
    </row>
    <row r="147" spans="2:20" ht="25.9" customHeight="1" thickBot="1" x14ac:dyDescent="0.45">
      <c r="B147" s="53"/>
      <c r="C147" s="4"/>
      <c r="D147" s="461" t="s">
        <v>75</v>
      </c>
      <c r="E147" s="461"/>
      <c r="F147" s="377" t="s">
        <v>316</v>
      </c>
      <c r="G147" s="377"/>
      <c r="H147" s="377"/>
      <c r="I147" s="449" t="s">
        <v>76</v>
      </c>
      <c r="J147" s="450"/>
      <c r="K147" s="450"/>
      <c r="L147" s="451"/>
      <c r="M147" s="4" t="s">
        <v>223</v>
      </c>
      <c r="N147" s="4"/>
      <c r="O147" s="4"/>
      <c r="P147" s="4"/>
      <c r="Q147" s="4"/>
      <c r="R147" s="4"/>
      <c r="S147" s="54"/>
    </row>
    <row r="148" spans="2:20" ht="14.25" thickTop="1" x14ac:dyDescent="0.4">
      <c r="B148" s="53"/>
      <c r="C148" s="4"/>
      <c r="D148" s="4"/>
      <c r="E148" s="4"/>
      <c r="F148" s="4"/>
      <c r="G148" s="4"/>
      <c r="H148" s="4"/>
      <c r="I148" s="4"/>
      <c r="J148" s="4"/>
      <c r="K148" s="4"/>
      <c r="L148" s="4"/>
      <c r="M148" s="4"/>
      <c r="N148" s="4"/>
      <c r="O148" s="4"/>
      <c r="P148" s="4"/>
      <c r="Q148" s="4"/>
      <c r="R148" s="4"/>
      <c r="S148" s="54"/>
    </row>
    <row r="149" spans="2:20" x14ac:dyDescent="0.4">
      <c r="B149" s="53"/>
      <c r="C149" s="4"/>
      <c r="D149" s="4"/>
      <c r="E149" s="4"/>
      <c r="F149" s="4"/>
      <c r="G149" s="4"/>
      <c r="H149" s="4"/>
      <c r="I149" s="4"/>
      <c r="J149" s="4"/>
      <c r="K149" s="4"/>
      <c r="L149" s="4"/>
      <c r="M149" s="4"/>
      <c r="N149" s="4"/>
      <c r="O149" s="4"/>
      <c r="P149" s="4"/>
      <c r="Q149" s="4"/>
      <c r="R149" s="4"/>
      <c r="S149" s="54"/>
    </row>
    <row r="150" spans="2:20" s="2" customFormat="1" ht="16.5" x14ac:dyDescent="0.4">
      <c r="B150" s="157"/>
      <c r="C150" s="9" t="s">
        <v>103</v>
      </c>
      <c r="D150" s="10" t="s">
        <v>631</v>
      </c>
      <c r="E150" s="10"/>
      <c r="F150" s="10"/>
      <c r="G150" s="10"/>
      <c r="H150" s="10"/>
      <c r="I150" s="10"/>
      <c r="J150" s="10"/>
      <c r="K150" s="10"/>
      <c r="L150" s="10"/>
      <c r="M150" s="10"/>
      <c r="N150" s="10"/>
      <c r="O150" s="10"/>
      <c r="P150" s="10"/>
      <c r="Q150" s="10"/>
      <c r="R150" s="10"/>
      <c r="S150" s="158"/>
    </row>
    <row r="151" spans="2:20" x14ac:dyDescent="0.4">
      <c r="B151" s="53"/>
      <c r="C151" s="4"/>
      <c r="D151" s="48" t="s">
        <v>251</v>
      </c>
      <c r="E151" s="4"/>
      <c r="F151" s="4"/>
      <c r="G151" s="4"/>
      <c r="H151" s="4"/>
      <c r="I151" s="4"/>
      <c r="J151" s="4"/>
      <c r="K151" s="4"/>
      <c r="L151" s="4"/>
      <c r="M151" s="4"/>
      <c r="N151" s="4"/>
      <c r="O151" s="4"/>
      <c r="P151" s="4"/>
      <c r="Q151" s="4"/>
      <c r="R151" s="4"/>
      <c r="S151" s="54"/>
    </row>
    <row r="152" spans="2:20" x14ac:dyDescent="0.4">
      <c r="B152" s="53"/>
      <c r="C152" s="4"/>
      <c r="D152" s="4"/>
      <c r="E152" s="4"/>
      <c r="F152" s="4"/>
      <c r="G152" s="4"/>
      <c r="H152" s="4"/>
      <c r="I152" s="4"/>
      <c r="J152" s="4"/>
      <c r="K152" s="4"/>
      <c r="L152" s="4"/>
      <c r="M152" s="4"/>
      <c r="N152" s="4"/>
      <c r="O152" s="4"/>
      <c r="P152" s="4"/>
      <c r="Q152" s="4"/>
      <c r="R152" s="4"/>
      <c r="S152" s="54"/>
    </row>
    <row r="153" spans="2:20" s="1" customFormat="1" ht="14.25" x14ac:dyDescent="0.4">
      <c r="B153" s="159"/>
      <c r="C153" s="15"/>
      <c r="D153" s="226" t="s">
        <v>632</v>
      </c>
      <c r="E153" s="227"/>
      <c r="F153" s="227"/>
      <c r="G153" s="227"/>
      <c r="H153" s="227"/>
      <c r="I153" s="227"/>
      <c r="J153" s="227"/>
      <c r="K153" s="227"/>
      <c r="L153" s="227"/>
      <c r="M153" s="227"/>
      <c r="N153" s="227"/>
      <c r="O153" s="227"/>
      <c r="P153" s="227"/>
      <c r="Q153" s="227"/>
      <c r="R153" s="227"/>
      <c r="S153" s="160"/>
      <c r="T153" s="3"/>
    </row>
    <row r="154" spans="2:20" x14ac:dyDescent="0.4">
      <c r="B154" s="53"/>
      <c r="C154" s="4"/>
      <c r="D154" s="4"/>
      <c r="E154" s="4"/>
      <c r="F154" s="4"/>
      <c r="G154" s="4"/>
      <c r="H154" s="4"/>
      <c r="I154" s="4"/>
      <c r="J154" s="4"/>
      <c r="K154" s="4"/>
      <c r="L154" s="4"/>
      <c r="M154" s="4"/>
      <c r="N154" s="4"/>
      <c r="O154" s="4"/>
      <c r="P154" s="4"/>
      <c r="Q154" s="4"/>
      <c r="R154" s="4"/>
      <c r="S154" s="54"/>
    </row>
    <row r="155" spans="2:20" ht="33.6" customHeight="1" x14ac:dyDescent="0.4">
      <c r="B155" s="53"/>
      <c r="C155" s="4"/>
      <c r="D155" s="251" t="s">
        <v>87</v>
      </c>
      <c r="E155" s="251"/>
      <c r="F155" s="251"/>
      <c r="G155" s="251"/>
      <c r="H155" s="191" t="s">
        <v>614</v>
      </c>
      <c r="I155" s="192"/>
      <c r="J155" s="192"/>
      <c r="K155" s="192"/>
      <c r="L155" s="192"/>
      <c r="M155" s="192"/>
      <c r="N155" s="304" t="s">
        <v>660</v>
      </c>
      <c r="O155" s="304"/>
      <c r="P155" s="304"/>
      <c r="Q155" s="304"/>
      <c r="R155" s="4"/>
      <c r="S155" s="54"/>
    </row>
    <row r="156" spans="2:20" ht="12.6" customHeight="1" x14ac:dyDescent="0.4">
      <c r="B156" s="53"/>
      <c r="C156" s="4"/>
      <c r="D156" s="251"/>
      <c r="E156" s="251"/>
      <c r="F156" s="251"/>
      <c r="G156" s="251"/>
      <c r="H156" s="305" t="s">
        <v>618</v>
      </c>
      <c r="I156" s="306"/>
      <c r="J156" s="306"/>
      <c r="K156" s="306"/>
      <c r="L156" s="307" t="s">
        <v>621</v>
      </c>
      <c r="M156" s="308"/>
      <c r="N156" s="215" t="s">
        <v>623</v>
      </c>
      <c r="O156" s="215"/>
      <c r="P156" s="215"/>
      <c r="Q156" s="215"/>
      <c r="R156" s="142"/>
      <c r="S156" s="54"/>
    </row>
    <row r="157" spans="2:20" ht="26.45" customHeight="1" thickBot="1" x14ac:dyDescent="0.45">
      <c r="B157" s="53"/>
      <c r="C157" s="4"/>
      <c r="D157" s="244"/>
      <c r="E157" s="244"/>
      <c r="F157" s="244"/>
      <c r="G157" s="244"/>
      <c r="H157" s="311" t="s">
        <v>246</v>
      </c>
      <c r="I157" s="221"/>
      <c r="J157" s="221" t="s">
        <v>247</v>
      </c>
      <c r="K157" s="222"/>
      <c r="L157" s="309"/>
      <c r="M157" s="310"/>
      <c r="N157" s="470" t="s">
        <v>616</v>
      </c>
      <c r="O157" s="203"/>
      <c r="P157" s="203" t="s">
        <v>617</v>
      </c>
      <c r="Q157" s="204"/>
      <c r="R157" s="142"/>
      <c r="S157" s="54"/>
    </row>
    <row r="158" spans="2:20" ht="25.9" customHeight="1" thickTop="1" x14ac:dyDescent="0.4">
      <c r="B158" s="53"/>
      <c r="C158" s="4"/>
      <c r="D158" s="288" t="s">
        <v>627</v>
      </c>
      <c r="E158" s="289"/>
      <c r="F158" s="289"/>
      <c r="G158" s="290"/>
      <c r="H158" s="205">
        <v>0</v>
      </c>
      <c r="I158" s="206"/>
      <c r="J158" s="206">
        <v>0</v>
      </c>
      <c r="K158" s="207"/>
      <c r="L158" s="466">
        <v>0</v>
      </c>
      <c r="M158" s="467"/>
      <c r="N158" s="216">
        <v>0</v>
      </c>
      <c r="O158" s="206"/>
      <c r="P158" s="206">
        <v>0</v>
      </c>
      <c r="Q158" s="217"/>
      <c r="R158" s="143"/>
      <c r="S158" s="54"/>
    </row>
    <row r="159" spans="2:20" ht="25.9" customHeight="1" thickBot="1" x14ac:dyDescent="0.45">
      <c r="B159" s="53"/>
      <c r="C159" s="4"/>
      <c r="D159" s="246" t="s">
        <v>322</v>
      </c>
      <c r="E159" s="247"/>
      <c r="F159" s="247"/>
      <c r="G159" s="248"/>
      <c r="H159" s="249">
        <v>0</v>
      </c>
      <c r="I159" s="219"/>
      <c r="J159" s="219">
        <v>0</v>
      </c>
      <c r="K159" s="250"/>
      <c r="L159" s="468">
        <v>0</v>
      </c>
      <c r="M159" s="469"/>
      <c r="N159" s="218">
        <v>0</v>
      </c>
      <c r="O159" s="219"/>
      <c r="P159" s="219">
        <v>0</v>
      </c>
      <c r="Q159" s="220"/>
      <c r="R159" s="143"/>
      <c r="S159" s="54"/>
    </row>
    <row r="160" spans="2:20" ht="13.5" customHeight="1" thickTop="1" x14ac:dyDescent="0.4">
      <c r="B160" s="53"/>
      <c r="C160" s="4"/>
      <c r="D160" s="48" t="s">
        <v>615</v>
      </c>
      <c r="E160" s="144"/>
      <c r="F160" s="144"/>
      <c r="G160" s="144"/>
      <c r="H160" s="145"/>
      <c r="I160" s="145"/>
      <c r="J160" s="145"/>
      <c r="K160" s="145"/>
      <c r="L160" s="145"/>
      <c r="M160" s="145"/>
      <c r="N160" s="4"/>
      <c r="O160" s="4"/>
      <c r="P160" s="4"/>
      <c r="Q160" s="4"/>
      <c r="R160" s="143"/>
      <c r="S160" s="54"/>
    </row>
    <row r="161" spans="2:21" ht="13.5" customHeight="1" x14ac:dyDescent="0.4">
      <c r="B161" s="53"/>
      <c r="C161" s="4"/>
      <c r="D161" s="48"/>
      <c r="E161" s="263" t="s">
        <v>619</v>
      </c>
      <c r="F161" s="263"/>
      <c r="G161" s="263"/>
      <c r="H161" s="263"/>
      <c r="I161" s="263"/>
      <c r="J161" s="263"/>
      <c r="K161" s="263"/>
      <c r="L161" s="263"/>
      <c r="M161" s="263"/>
      <c r="N161" s="263"/>
      <c r="O161" s="263"/>
      <c r="P161" s="263"/>
      <c r="Q161" s="263"/>
      <c r="R161" s="263"/>
      <c r="S161" s="54"/>
    </row>
    <row r="162" spans="2:21" ht="13.5" customHeight="1" x14ac:dyDescent="0.4">
      <c r="B162" s="53"/>
      <c r="C162" s="4"/>
      <c r="D162" s="48"/>
      <c r="E162" s="263" t="s">
        <v>620</v>
      </c>
      <c r="F162" s="263"/>
      <c r="G162" s="263"/>
      <c r="H162" s="263"/>
      <c r="I162" s="263"/>
      <c r="J162" s="263"/>
      <c r="K162" s="263"/>
      <c r="L162" s="263"/>
      <c r="M162" s="263"/>
      <c r="N162" s="263"/>
      <c r="O162" s="263"/>
      <c r="P162" s="263"/>
      <c r="Q162" s="263"/>
      <c r="R162" s="263"/>
      <c r="S162" s="54"/>
    </row>
    <row r="163" spans="2:21" ht="13.5" customHeight="1" x14ac:dyDescent="0.4">
      <c r="B163" s="53"/>
      <c r="C163" s="4"/>
      <c r="D163" s="61" t="s">
        <v>622</v>
      </c>
      <c r="E163" s="61"/>
      <c r="F163" s="167"/>
      <c r="G163" s="167"/>
      <c r="H163" s="167"/>
      <c r="I163" s="167"/>
      <c r="J163" s="167"/>
      <c r="K163" s="167"/>
      <c r="L163" s="167"/>
      <c r="M163" s="167"/>
      <c r="N163" s="167"/>
      <c r="O163" s="167"/>
      <c r="P163" s="167"/>
      <c r="Q163" s="167"/>
      <c r="R163" s="167"/>
      <c r="S163" s="54"/>
    </row>
    <row r="164" spans="2:21" ht="13.5" customHeight="1" x14ac:dyDescent="0.4">
      <c r="B164" s="53"/>
      <c r="C164" s="4"/>
      <c r="D164" s="61"/>
      <c r="E164" s="61" t="s">
        <v>625</v>
      </c>
      <c r="F164" s="167"/>
      <c r="G164" s="167"/>
      <c r="H164" s="167"/>
      <c r="I164" s="167"/>
      <c r="J164" s="167"/>
      <c r="K164" s="167"/>
      <c r="L164" s="167"/>
      <c r="M164" s="167"/>
      <c r="N164" s="167"/>
      <c r="O164" s="167"/>
      <c r="P164" s="167"/>
      <c r="Q164" s="167"/>
      <c r="R164" s="167"/>
      <c r="S164" s="54"/>
    </row>
    <row r="165" spans="2:21" ht="13.5" customHeight="1" x14ac:dyDescent="0.4">
      <c r="B165" s="53"/>
      <c r="C165" s="4"/>
      <c r="D165" s="61"/>
      <c r="E165" s="61" t="s">
        <v>626</v>
      </c>
      <c r="F165" s="167"/>
      <c r="G165" s="167"/>
      <c r="H165" s="167"/>
      <c r="I165" s="167"/>
      <c r="J165" s="167"/>
      <c r="K165" s="167"/>
      <c r="L165" s="167"/>
      <c r="M165" s="167"/>
      <c r="N165" s="167"/>
      <c r="O165" s="167"/>
      <c r="P165" s="167"/>
      <c r="Q165" s="167"/>
      <c r="R165" s="167"/>
      <c r="S165" s="54"/>
    </row>
    <row r="166" spans="2:21" ht="13.5" customHeight="1" x14ac:dyDescent="0.4">
      <c r="B166" s="53"/>
      <c r="C166" s="4"/>
      <c r="D166" s="48" t="s">
        <v>624</v>
      </c>
      <c r="E166" s="144"/>
      <c r="F166" s="144"/>
      <c r="G166" s="144"/>
      <c r="H166" s="145"/>
      <c r="I166" s="145"/>
      <c r="J166" s="145"/>
      <c r="K166" s="145"/>
      <c r="L166" s="145"/>
      <c r="M166" s="145"/>
      <c r="N166" s="143"/>
      <c r="O166" s="143"/>
      <c r="P166" s="143"/>
      <c r="Q166" s="143"/>
      <c r="R166" s="143"/>
      <c r="S166" s="54"/>
    </row>
    <row r="167" spans="2:21" ht="13.5" customHeight="1" x14ac:dyDescent="0.4">
      <c r="B167" s="53"/>
      <c r="C167" s="4"/>
      <c r="D167" s="48" t="s">
        <v>628</v>
      </c>
      <c r="E167" s="144"/>
      <c r="F167" s="144"/>
      <c r="G167" s="144"/>
      <c r="H167" s="145"/>
      <c r="I167" s="145"/>
      <c r="J167" s="145"/>
      <c r="K167" s="145"/>
      <c r="L167" s="145"/>
      <c r="M167" s="145"/>
      <c r="N167" s="143"/>
      <c r="O167" s="143"/>
      <c r="P167" s="143"/>
      <c r="Q167" s="143"/>
      <c r="R167" s="143"/>
      <c r="S167" s="54"/>
    </row>
    <row r="168" spans="2:21" ht="13.5" customHeight="1" x14ac:dyDescent="0.4">
      <c r="B168" s="53"/>
      <c r="C168" s="4"/>
      <c r="D168" s="48"/>
      <c r="E168" s="144"/>
      <c r="F168" s="144"/>
      <c r="G168" s="144"/>
      <c r="H168" s="145"/>
      <c r="I168" s="145"/>
      <c r="J168" s="145"/>
      <c r="K168" s="145"/>
      <c r="L168" s="145"/>
      <c r="M168" s="145"/>
      <c r="N168" s="143"/>
      <c r="O168" s="143"/>
      <c r="P168" s="143"/>
      <c r="Q168" s="143"/>
      <c r="R168" s="143"/>
      <c r="S168" s="54"/>
    </row>
    <row r="169" spans="2:21" x14ac:dyDescent="0.4">
      <c r="B169" s="53"/>
      <c r="C169" s="4"/>
      <c r="D169" s="4"/>
      <c r="E169" s="4"/>
      <c r="F169" s="4"/>
      <c r="G169" s="4"/>
      <c r="H169" s="4"/>
      <c r="I169" s="4"/>
      <c r="J169" s="4"/>
      <c r="K169" s="4"/>
      <c r="L169" s="4"/>
      <c r="M169" s="4"/>
      <c r="N169" s="4"/>
      <c r="O169" s="4"/>
      <c r="P169" s="4"/>
      <c r="Q169" s="4"/>
      <c r="R169" s="4"/>
      <c r="S169" s="54"/>
    </row>
    <row r="170" spans="2:21" s="1" customFormat="1" ht="14.25" x14ac:dyDescent="0.4">
      <c r="B170" s="159"/>
      <c r="C170" s="15"/>
      <c r="D170" s="226" t="s">
        <v>597</v>
      </c>
      <c r="E170" s="227"/>
      <c r="F170" s="227"/>
      <c r="G170" s="227"/>
      <c r="H170" s="227"/>
      <c r="I170" s="227"/>
      <c r="J170" s="227"/>
      <c r="K170" s="227"/>
      <c r="L170" s="227"/>
      <c r="M170" s="227"/>
      <c r="N170" s="227"/>
      <c r="O170" s="227"/>
      <c r="P170" s="227"/>
      <c r="Q170" s="227"/>
      <c r="R170" s="227"/>
      <c r="S170" s="160"/>
    </row>
    <row r="171" spans="2:21" x14ac:dyDescent="0.4">
      <c r="B171" s="53"/>
      <c r="C171" s="4"/>
      <c r="D171" s="4"/>
      <c r="E171" s="4"/>
      <c r="F171" s="4"/>
      <c r="G171" s="4"/>
      <c r="H171" s="4"/>
      <c r="I171" s="4"/>
      <c r="J171" s="4"/>
      <c r="K171" s="4"/>
      <c r="L171" s="4"/>
      <c r="M171" s="4"/>
      <c r="N171" s="4"/>
      <c r="O171" s="4"/>
      <c r="P171" s="4"/>
      <c r="Q171" s="4"/>
      <c r="R171" s="4"/>
      <c r="S171" s="54"/>
    </row>
    <row r="172" spans="2:21" ht="18.600000000000001" customHeight="1" thickBot="1" x14ac:dyDescent="0.45">
      <c r="B172" s="53"/>
      <c r="C172" s="4"/>
      <c r="D172" s="264" t="s">
        <v>75</v>
      </c>
      <c r="E172" s="265"/>
      <c r="F172" s="265"/>
      <c r="G172" s="266"/>
      <c r="H172" s="293" t="s">
        <v>217</v>
      </c>
      <c r="I172" s="337"/>
      <c r="J172" s="294"/>
      <c r="K172" s="208" t="s">
        <v>218</v>
      </c>
      <c r="L172" s="209"/>
      <c r="M172" s="209"/>
      <c r="N172" s="210"/>
      <c r="O172" s="30"/>
      <c r="P172" s="31"/>
      <c r="Q172" s="293" t="s">
        <v>219</v>
      </c>
      <c r="R172" s="294"/>
      <c r="S172" s="54"/>
      <c r="T172" s="152"/>
      <c r="U172" s="152"/>
    </row>
    <row r="173" spans="2:21" ht="25.5" customHeight="1" thickTop="1" x14ac:dyDescent="0.4">
      <c r="B173" s="53"/>
      <c r="C173" s="4"/>
      <c r="D173" s="235" t="s">
        <v>578</v>
      </c>
      <c r="E173" s="236"/>
      <c r="F173" s="236"/>
      <c r="G173" s="237"/>
      <c r="H173" s="455" t="s">
        <v>88</v>
      </c>
      <c r="I173" s="300"/>
      <c r="J173" s="300"/>
      <c r="K173" s="300" t="s">
        <v>88</v>
      </c>
      <c r="L173" s="300"/>
      <c r="M173" s="300"/>
      <c r="N173" s="301"/>
      <c r="O173" s="302" t="str">
        <f>IF(AND(H173="毎日1人以上を配置",OR(LEFT(K173,1)="A",LEFT(K173,1)="B",LEFT(K173,1)="C")),"こちらもご回答ください→","")</f>
        <v/>
      </c>
      <c r="P173" s="303"/>
      <c r="Q173" s="455" t="s">
        <v>88</v>
      </c>
      <c r="R173" s="301"/>
      <c r="S173" s="54"/>
    </row>
    <row r="174" spans="2:21" ht="25.9" customHeight="1" x14ac:dyDescent="0.4">
      <c r="B174" s="53"/>
      <c r="C174" s="4"/>
      <c r="D174" s="295" t="s">
        <v>629</v>
      </c>
      <c r="E174" s="296"/>
      <c r="F174" s="296"/>
      <c r="G174" s="297"/>
      <c r="H174" s="471" t="s">
        <v>88</v>
      </c>
      <c r="I174" s="457"/>
      <c r="J174" s="457"/>
      <c r="K174" s="457" t="s">
        <v>88</v>
      </c>
      <c r="L174" s="457"/>
      <c r="M174" s="457"/>
      <c r="N174" s="458"/>
      <c r="O174" s="291" t="str">
        <f>IF(AND(H174="毎日1人以上を配置",OR(LEFT(K174,1)="A",LEFT(K174,1)="B",LEFT(K174,1)="C")),"こちらもご回答ください→","")</f>
        <v/>
      </c>
      <c r="P174" s="292"/>
      <c r="Q174" s="471" t="s">
        <v>88</v>
      </c>
      <c r="R174" s="458"/>
      <c r="S174" s="54"/>
    </row>
    <row r="175" spans="2:21" ht="25.9" customHeight="1" thickBot="1" x14ac:dyDescent="0.45">
      <c r="B175" s="53"/>
      <c r="C175" s="4"/>
      <c r="D175" s="435" t="s">
        <v>220</v>
      </c>
      <c r="E175" s="436"/>
      <c r="F175" s="436"/>
      <c r="G175" s="437"/>
      <c r="H175" s="456" t="s">
        <v>88</v>
      </c>
      <c r="I175" s="261"/>
      <c r="J175" s="261"/>
      <c r="K175" s="261" t="s">
        <v>88</v>
      </c>
      <c r="L175" s="261"/>
      <c r="M175" s="261"/>
      <c r="N175" s="262"/>
      <c r="O175" s="433" t="str">
        <f>IF(AND(H175="毎日1人以上を配置",OR(LEFT(K175,1)="A",LEFT(K175,1)="B",LEFT(K175,1)="C")),"こちらもご回答ください→","")</f>
        <v/>
      </c>
      <c r="P175" s="434"/>
      <c r="Q175" s="456" t="s">
        <v>88</v>
      </c>
      <c r="R175" s="262"/>
      <c r="S175" s="54"/>
    </row>
    <row r="176" spans="2:21" ht="13.9" customHeight="1" thickTop="1" x14ac:dyDescent="0.4">
      <c r="B176" s="53"/>
      <c r="C176" s="4"/>
      <c r="D176" s="4"/>
      <c r="E176" s="4"/>
      <c r="F176" s="4"/>
      <c r="G176" s="4"/>
      <c r="H176" s="286" t="s">
        <v>224</v>
      </c>
      <c r="I176" s="286"/>
      <c r="J176" s="286"/>
      <c r="K176" s="287" t="s">
        <v>224</v>
      </c>
      <c r="L176" s="287"/>
      <c r="M176" s="287"/>
      <c r="N176" s="287"/>
      <c r="O176" s="4"/>
      <c r="P176" s="4"/>
      <c r="Q176" s="4"/>
      <c r="R176" s="4"/>
      <c r="S176" s="54"/>
    </row>
    <row r="177" spans="2:19" ht="13.9" customHeight="1" x14ac:dyDescent="0.4">
      <c r="B177" s="53"/>
      <c r="C177" s="4"/>
      <c r="D177" s="4"/>
      <c r="E177" s="4"/>
      <c r="F177" s="4"/>
      <c r="G177" s="4"/>
      <c r="H177" s="4"/>
      <c r="I177" s="4"/>
      <c r="J177" s="4"/>
      <c r="K177" s="4"/>
      <c r="L177" s="4"/>
      <c r="M177" s="4"/>
      <c r="N177" s="4"/>
      <c r="O177" s="4"/>
      <c r="P177" s="4"/>
      <c r="Q177" s="4"/>
      <c r="R177" s="4"/>
      <c r="S177" s="54"/>
    </row>
    <row r="178" spans="2:19" x14ac:dyDescent="0.4">
      <c r="B178" s="53"/>
      <c r="C178" s="4"/>
      <c r="D178" s="4"/>
      <c r="E178" s="4"/>
      <c r="F178" s="4"/>
      <c r="G178" s="4"/>
      <c r="H178" s="4"/>
      <c r="I178" s="4"/>
      <c r="J178" s="4"/>
      <c r="K178" s="4"/>
      <c r="L178" s="4"/>
      <c r="M178" s="4"/>
      <c r="N178" s="4"/>
      <c r="O178" s="4"/>
      <c r="P178" s="4"/>
      <c r="Q178" s="4"/>
      <c r="R178" s="4"/>
      <c r="S178" s="54"/>
    </row>
    <row r="179" spans="2:19" ht="79.150000000000006" customHeight="1" x14ac:dyDescent="0.4">
      <c r="B179" s="12"/>
      <c r="C179" s="4"/>
      <c r="D179" s="223" t="s">
        <v>635</v>
      </c>
      <c r="E179" s="224"/>
      <c r="F179" s="224"/>
      <c r="G179" s="224"/>
      <c r="H179" s="224"/>
      <c r="I179" s="224"/>
      <c r="J179" s="224"/>
      <c r="K179" s="224"/>
      <c r="L179" s="224"/>
      <c r="M179" s="224"/>
      <c r="N179" s="224"/>
      <c r="O179" s="224"/>
      <c r="P179" s="224"/>
      <c r="Q179" s="224"/>
      <c r="R179" s="225"/>
      <c r="S179" s="13"/>
    </row>
    <row r="180" spans="2:19" x14ac:dyDescent="0.4">
      <c r="B180" s="53"/>
      <c r="C180" s="4"/>
      <c r="D180" s="4"/>
      <c r="E180" s="4"/>
      <c r="F180" s="4"/>
      <c r="G180" s="4"/>
      <c r="H180" s="4"/>
      <c r="I180" s="4"/>
      <c r="J180" s="4"/>
      <c r="K180" s="4"/>
      <c r="L180" s="4"/>
      <c r="M180" s="4"/>
      <c r="N180" s="4"/>
      <c r="O180" s="4"/>
      <c r="P180" s="4"/>
      <c r="Q180" s="4"/>
      <c r="R180" s="4"/>
      <c r="S180" s="54"/>
    </row>
    <row r="181" spans="2:19" s="1" customFormat="1" ht="15.75" customHeight="1" x14ac:dyDescent="0.4">
      <c r="B181" s="159"/>
      <c r="C181" s="15"/>
      <c r="D181" s="226" t="s">
        <v>222</v>
      </c>
      <c r="E181" s="227"/>
      <c r="F181" s="227"/>
      <c r="G181" s="227"/>
      <c r="H181" s="227"/>
      <c r="I181" s="227"/>
      <c r="J181" s="227"/>
      <c r="K181" s="227"/>
      <c r="L181" s="227"/>
      <c r="M181" s="227"/>
      <c r="N181" s="227"/>
      <c r="O181" s="227"/>
      <c r="P181" s="227"/>
      <c r="Q181" s="227"/>
      <c r="R181" s="227"/>
      <c r="S181" s="160"/>
    </row>
    <row r="182" spans="2:19" s="1" customFormat="1" ht="14.25" x14ac:dyDescent="0.4">
      <c r="B182" s="159"/>
      <c r="C182" s="15"/>
      <c r="D182" s="226" t="s">
        <v>214</v>
      </c>
      <c r="E182" s="227"/>
      <c r="F182" s="227"/>
      <c r="G182" s="227"/>
      <c r="H182" s="227"/>
      <c r="I182" s="227"/>
      <c r="J182" s="227"/>
      <c r="K182" s="227"/>
      <c r="L182" s="227"/>
      <c r="M182" s="227"/>
      <c r="N182" s="227"/>
      <c r="O182" s="227"/>
      <c r="P182" s="227"/>
      <c r="Q182" s="227"/>
      <c r="R182" s="227"/>
      <c r="S182" s="160"/>
    </row>
    <row r="183" spans="2:19" x14ac:dyDescent="0.4">
      <c r="B183" s="53"/>
      <c r="C183" s="4"/>
      <c r="D183" s="4"/>
      <c r="E183" s="4"/>
      <c r="F183" s="4"/>
      <c r="G183" s="4"/>
      <c r="H183" s="4"/>
      <c r="I183" s="4"/>
      <c r="J183" s="4"/>
      <c r="K183" s="4"/>
      <c r="L183" s="4"/>
      <c r="M183" s="4"/>
      <c r="N183" s="4"/>
      <c r="O183" s="4"/>
      <c r="P183" s="4"/>
      <c r="Q183" s="4"/>
      <c r="R183" s="4"/>
      <c r="S183" s="54"/>
    </row>
    <row r="184" spans="2:19" ht="30" customHeight="1" thickBot="1" x14ac:dyDescent="0.45">
      <c r="B184" s="53"/>
      <c r="C184" s="4"/>
      <c r="D184" s="264" t="s">
        <v>87</v>
      </c>
      <c r="E184" s="265"/>
      <c r="F184" s="265"/>
      <c r="G184" s="266"/>
      <c r="H184" s="230" t="s">
        <v>633</v>
      </c>
      <c r="I184" s="231"/>
      <c r="J184" s="230" t="s">
        <v>634</v>
      </c>
      <c r="K184" s="232"/>
      <c r="L184" s="293" t="s">
        <v>215</v>
      </c>
      <c r="M184" s="294"/>
      <c r="N184" s="4"/>
      <c r="O184" s="4"/>
      <c r="P184" s="4"/>
      <c r="Q184" s="4"/>
      <c r="R184" s="4"/>
      <c r="S184" s="54"/>
    </row>
    <row r="185" spans="2:19" ht="25.5" customHeight="1" thickTop="1" x14ac:dyDescent="0.4">
      <c r="B185" s="53"/>
      <c r="C185" s="4"/>
      <c r="D185" s="235" t="s">
        <v>579</v>
      </c>
      <c r="E185" s="236"/>
      <c r="F185" s="236"/>
      <c r="G185" s="237"/>
      <c r="H185" s="465">
        <v>0</v>
      </c>
      <c r="I185" s="453"/>
      <c r="J185" s="453">
        <v>0</v>
      </c>
      <c r="K185" s="453"/>
      <c r="L185" s="453">
        <v>0</v>
      </c>
      <c r="M185" s="454"/>
      <c r="N185" s="146" t="s">
        <v>216</v>
      </c>
      <c r="O185" s="4"/>
      <c r="P185" s="4"/>
      <c r="Q185" s="4"/>
      <c r="R185" s="4"/>
      <c r="S185" s="54"/>
    </row>
    <row r="186" spans="2:19" ht="25.9" customHeight="1" x14ac:dyDescent="0.4">
      <c r="B186" s="53"/>
      <c r="C186" s="4"/>
      <c r="D186" s="501" t="s">
        <v>630</v>
      </c>
      <c r="E186" s="502"/>
      <c r="F186" s="502"/>
      <c r="G186" s="503"/>
      <c r="H186" s="504">
        <v>0</v>
      </c>
      <c r="I186" s="475"/>
      <c r="J186" s="475">
        <v>0</v>
      </c>
      <c r="K186" s="475"/>
      <c r="L186" s="475">
        <v>0</v>
      </c>
      <c r="M186" s="492"/>
      <c r="N186" s="146" t="s">
        <v>216</v>
      </c>
      <c r="O186" s="4"/>
      <c r="P186" s="4"/>
      <c r="Q186" s="4"/>
      <c r="R186" s="4"/>
      <c r="S186" s="54"/>
    </row>
    <row r="187" spans="2:19" ht="25.5" customHeight="1" thickBot="1" x14ac:dyDescent="0.45">
      <c r="B187" s="53"/>
      <c r="C187" s="4"/>
      <c r="D187" s="246" t="s">
        <v>221</v>
      </c>
      <c r="E187" s="247"/>
      <c r="F187" s="247"/>
      <c r="G187" s="248"/>
      <c r="H187" s="493">
        <v>0</v>
      </c>
      <c r="I187" s="267"/>
      <c r="J187" s="267">
        <v>0</v>
      </c>
      <c r="K187" s="267"/>
      <c r="L187" s="267">
        <v>0</v>
      </c>
      <c r="M187" s="476"/>
      <c r="N187" s="146" t="s">
        <v>216</v>
      </c>
      <c r="O187" s="4"/>
      <c r="P187" s="4"/>
      <c r="Q187" s="4"/>
      <c r="R187" s="4"/>
      <c r="S187" s="54"/>
    </row>
    <row r="188" spans="2:19" ht="15" customHeight="1" thickTop="1" x14ac:dyDescent="0.4">
      <c r="B188" s="53"/>
      <c r="C188" s="4"/>
      <c r="D188" s="48" t="s">
        <v>598</v>
      </c>
      <c r="E188" s="144"/>
      <c r="F188" s="144"/>
      <c r="G188" s="144"/>
      <c r="H188" s="145"/>
      <c r="I188" s="145"/>
      <c r="J188" s="145"/>
      <c r="K188" s="145"/>
      <c r="L188" s="145"/>
      <c r="M188" s="145"/>
      <c r="N188" s="146"/>
      <c r="O188" s="4"/>
      <c r="P188" s="4"/>
      <c r="Q188" s="4"/>
      <c r="R188" s="4"/>
      <c r="S188" s="54"/>
    </row>
    <row r="189" spans="2:19" ht="15" customHeight="1" x14ac:dyDescent="0.4">
      <c r="B189" s="53"/>
      <c r="C189" s="4"/>
      <c r="D189" s="48"/>
      <c r="E189" s="161"/>
      <c r="F189" s="161"/>
      <c r="G189" s="161"/>
      <c r="H189" s="161"/>
      <c r="I189" s="161"/>
      <c r="J189" s="161"/>
      <c r="K189" s="161"/>
      <c r="L189" s="161"/>
      <c r="M189" s="161"/>
      <c r="N189" s="161"/>
      <c r="O189" s="161"/>
      <c r="P189" s="161"/>
      <c r="Q189" s="161"/>
      <c r="R189" s="161"/>
      <c r="S189" s="54"/>
    </row>
    <row r="190" spans="2:19" ht="15" customHeight="1" x14ac:dyDescent="0.4">
      <c r="B190" s="53"/>
      <c r="C190" s="4"/>
      <c r="D190" s="16" t="s">
        <v>699</v>
      </c>
      <c r="E190" s="16"/>
      <c r="F190" s="16"/>
      <c r="G190" s="16"/>
      <c r="H190" s="16"/>
      <c r="I190" s="16"/>
      <c r="J190" s="16"/>
      <c r="K190" s="16"/>
      <c r="L190" s="16"/>
      <c r="M190" s="16"/>
      <c r="N190" s="16"/>
      <c r="O190" s="16"/>
      <c r="P190" s="16"/>
      <c r="Q190" s="16"/>
      <c r="R190" s="16"/>
      <c r="S190" s="54"/>
    </row>
    <row r="191" spans="2:19" ht="15" customHeight="1" x14ac:dyDescent="0.4">
      <c r="B191" s="53"/>
      <c r="C191" s="4"/>
      <c r="D191" s="168"/>
      <c r="E191" s="16" t="s">
        <v>655</v>
      </c>
      <c r="F191" s="16"/>
      <c r="G191" s="16"/>
      <c r="H191" s="16"/>
      <c r="I191" s="16"/>
      <c r="J191" s="16"/>
      <c r="K191" s="16"/>
      <c r="L191" s="16"/>
      <c r="M191" s="16"/>
      <c r="N191" s="16"/>
      <c r="O191" s="16"/>
      <c r="P191" s="16"/>
      <c r="Q191" s="16"/>
      <c r="R191" s="16"/>
      <c r="S191" s="54"/>
    </row>
    <row r="192" spans="2:19" x14ac:dyDescent="0.4">
      <c r="B192" s="53"/>
      <c r="C192" s="4"/>
      <c r="D192" s="48"/>
      <c r="E192" s="4"/>
      <c r="F192" s="4"/>
      <c r="G192" s="4"/>
      <c r="H192" s="4"/>
      <c r="I192" s="4"/>
      <c r="J192" s="4"/>
      <c r="K192" s="4"/>
      <c r="L192" s="4"/>
      <c r="M192" s="4"/>
      <c r="N192" s="4"/>
      <c r="O192" s="4"/>
      <c r="P192" s="4"/>
      <c r="Q192" s="4"/>
      <c r="R192" s="4"/>
      <c r="S192" s="54"/>
    </row>
    <row r="193" spans="2:19" ht="12" customHeight="1" x14ac:dyDescent="0.4">
      <c r="B193" s="53"/>
      <c r="C193" s="4"/>
      <c r="D193" s="4" t="s">
        <v>694</v>
      </c>
      <c r="E193" s="4"/>
      <c r="F193" s="4"/>
      <c r="G193" s="4"/>
      <c r="H193" s="4"/>
      <c r="I193" s="4"/>
      <c r="J193" s="4"/>
      <c r="K193" s="4"/>
      <c r="L193" s="4"/>
      <c r="M193" s="4"/>
      <c r="N193" s="4"/>
      <c r="O193" s="4"/>
      <c r="P193" s="4"/>
      <c r="Q193" s="4"/>
      <c r="R193" s="4"/>
      <c r="S193" s="54"/>
    </row>
    <row r="194" spans="2:19" x14ac:dyDescent="0.4">
      <c r="B194" s="53"/>
      <c r="C194" s="4"/>
      <c r="D194" s="48" t="s">
        <v>639</v>
      </c>
      <c r="E194" s="4"/>
      <c r="F194" s="4"/>
      <c r="G194" s="4"/>
      <c r="H194" s="4"/>
      <c r="I194" s="4"/>
      <c r="J194" s="4"/>
      <c r="K194" s="4"/>
      <c r="L194" s="4"/>
      <c r="M194" s="4"/>
      <c r="N194" s="4"/>
      <c r="O194" s="4"/>
      <c r="P194" s="4"/>
      <c r="Q194" s="4"/>
      <c r="R194" s="4"/>
      <c r="S194" s="54"/>
    </row>
    <row r="195" spans="2:19" ht="15.6" customHeight="1" x14ac:dyDescent="0.4">
      <c r="B195" s="53"/>
      <c r="C195" s="4"/>
      <c r="D195" s="240" t="s">
        <v>636</v>
      </c>
      <c r="E195" s="241"/>
      <c r="F195" s="241"/>
      <c r="G195" s="242"/>
      <c r="H195" s="192" t="s">
        <v>640</v>
      </c>
      <c r="I195" s="192"/>
      <c r="J195" s="192"/>
      <c r="K195" s="193"/>
      <c r="L195" s="228" t="s">
        <v>253</v>
      </c>
      <c r="M195" s="173"/>
      <c r="N195" s="174"/>
      <c r="O195" s="4"/>
      <c r="P195" s="4"/>
      <c r="Q195" s="4"/>
      <c r="R195" s="4"/>
      <c r="S195" s="54"/>
    </row>
    <row r="196" spans="2:19" ht="27" customHeight="1" thickBot="1" x14ac:dyDescent="0.45">
      <c r="B196" s="53"/>
      <c r="C196" s="4"/>
      <c r="D196" s="243"/>
      <c r="E196" s="244"/>
      <c r="F196" s="244"/>
      <c r="G196" s="245"/>
      <c r="H196" s="230" t="s">
        <v>637</v>
      </c>
      <c r="I196" s="231"/>
      <c r="J196" s="230" t="s">
        <v>638</v>
      </c>
      <c r="K196" s="232"/>
      <c r="L196" s="229"/>
      <c r="M196" s="201" t="s">
        <v>643</v>
      </c>
      <c r="N196" s="202"/>
      <c r="O196" s="4"/>
      <c r="P196" s="4"/>
      <c r="Q196" s="4"/>
      <c r="R196" s="4"/>
      <c r="S196" s="54"/>
    </row>
    <row r="197" spans="2:19" ht="15.6" customHeight="1" thickTop="1" x14ac:dyDescent="0.4">
      <c r="B197" s="53"/>
      <c r="C197" s="4"/>
      <c r="D197" s="235" t="s">
        <v>641</v>
      </c>
      <c r="E197" s="236"/>
      <c r="F197" s="236"/>
      <c r="G197" s="237"/>
      <c r="H197" s="197">
        <v>0</v>
      </c>
      <c r="I197" s="233"/>
      <c r="J197" s="234">
        <v>0</v>
      </c>
      <c r="K197" s="198"/>
      <c r="L197" s="169">
        <f>SUM(H197:K197)</f>
        <v>0</v>
      </c>
      <c r="M197" s="197">
        <v>0</v>
      </c>
      <c r="N197" s="198"/>
      <c r="O197" s="4"/>
      <c r="P197" s="4"/>
      <c r="Q197" s="4"/>
      <c r="R197" s="4"/>
      <c r="S197" s="54"/>
    </row>
    <row r="198" spans="2:19" ht="15.6" customHeight="1" thickBot="1" x14ac:dyDescent="0.45">
      <c r="B198" s="53"/>
      <c r="C198" s="4"/>
      <c r="D198" s="246" t="s">
        <v>642</v>
      </c>
      <c r="E198" s="247"/>
      <c r="F198" s="247"/>
      <c r="G198" s="248"/>
      <c r="H198" s="199">
        <v>0</v>
      </c>
      <c r="I198" s="494"/>
      <c r="J198" s="494">
        <v>0</v>
      </c>
      <c r="K198" s="494"/>
      <c r="L198" s="170">
        <f>SUM(H198:K198)</f>
        <v>0</v>
      </c>
      <c r="M198" s="199">
        <v>0</v>
      </c>
      <c r="N198" s="200"/>
      <c r="O198" s="4"/>
      <c r="P198" s="4"/>
      <c r="Q198" s="4"/>
      <c r="R198" s="4"/>
      <c r="S198" s="54"/>
    </row>
    <row r="199" spans="2:19" ht="15.6" customHeight="1" thickTop="1" x14ac:dyDescent="0.4">
      <c r="B199" s="53"/>
      <c r="C199" s="4"/>
      <c r="D199" s="48"/>
      <c r="E199" s="144"/>
      <c r="F199" s="144"/>
      <c r="G199" s="144"/>
      <c r="H199" s="145"/>
      <c r="I199" s="145"/>
      <c r="J199" s="145"/>
      <c r="K199" s="145"/>
      <c r="L199" s="4"/>
      <c r="M199" s="4"/>
      <c r="N199" s="4"/>
      <c r="O199" s="4"/>
      <c r="P199" s="4"/>
      <c r="Q199" s="4"/>
      <c r="R199" s="4"/>
      <c r="S199" s="54"/>
    </row>
    <row r="200" spans="2:19" ht="15.6" customHeight="1" x14ac:dyDescent="0.4">
      <c r="B200" s="53"/>
      <c r="C200" s="4"/>
      <c r="D200" s="4" t="s">
        <v>695</v>
      </c>
      <c r="E200" s="144"/>
      <c r="F200" s="144"/>
      <c r="G200" s="144"/>
      <c r="H200" s="145"/>
      <c r="I200" s="145"/>
      <c r="J200" s="145"/>
      <c r="K200" s="145"/>
      <c r="L200" s="4"/>
      <c r="M200" s="4"/>
      <c r="N200" s="4"/>
      <c r="O200" s="4"/>
      <c r="P200" s="4"/>
      <c r="Q200" s="4"/>
      <c r="R200" s="4"/>
      <c r="S200" s="54"/>
    </row>
    <row r="201" spans="2:19" x14ac:dyDescent="0.4">
      <c r="B201" s="53"/>
      <c r="C201" s="4"/>
      <c r="D201" s="48" t="s">
        <v>698</v>
      </c>
      <c r="E201" s="4"/>
      <c r="F201" s="4"/>
      <c r="G201" s="4"/>
      <c r="H201" s="4"/>
      <c r="I201" s="4"/>
      <c r="J201" s="4"/>
      <c r="K201" s="4"/>
      <c r="L201" s="4"/>
      <c r="M201" s="4"/>
      <c r="N201" s="4"/>
      <c r="O201" s="4"/>
      <c r="P201" s="4"/>
      <c r="Q201" s="4"/>
      <c r="R201" s="4"/>
      <c r="S201" s="54"/>
    </row>
    <row r="202" spans="2:19" ht="15.6" customHeight="1" x14ac:dyDescent="0.4">
      <c r="B202" s="53"/>
      <c r="C202" s="4"/>
      <c r="D202" s="240" t="s">
        <v>636</v>
      </c>
      <c r="E202" s="241"/>
      <c r="F202" s="241"/>
      <c r="G202" s="242"/>
      <c r="H202" s="191" t="s">
        <v>700</v>
      </c>
      <c r="I202" s="192"/>
      <c r="J202" s="192"/>
      <c r="K202" s="193"/>
      <c r="L202" s="228" t="s">
        <v>253</v>
      </c>
      <c r="M202" s="173"/>
      <c r="N202" s="174"/>
      <c r="O202" s="4"/>
      <c r="P202" s="4"/>
      <c r="Q202" s="4"/>
      <c r="R202" s="4"/>
      <c r="S202" s="54"/>
    </row>
    <row r="203" spans="2:19" ht="27" customHeight="1" thickBot="1" x14ac:dyDescent="0.45">
      <c r="B203" s="53"/>
      <c r="C203" s="4"/>
      <c r="D203" s="243"/>
      <c r="E203" s="244"/>
      <c r="F203" s="244"/>
      <c r="G203" s="245"/>
      <c r="H203" s="499" t="s">
        <v>696</v>
      </c>
      <c r="I203" s="500"/>
      <c r="J203" s="238" t="s">
        <v>638</v>
      </c>
      <c r="K203" s="239"/>
      <c r="L203" s="229"/>
      <c r="M203" s="201" t="s">
        <v>643</v>
      </c>
      <c r="N203" s="202"/>
      <c r="O203" s="4"/>
      <c r="P203" s="4"/>
      <c r="Q203" s="4"/>
      <c r="R203" s="4"/>
      <c r="S203" s="54"/>
    </row>
    <row r="204" spans="2:19" ht="15.6" customHeight="1" thickTop="1" x14ac:dyDescent="0.4">
      <c r="B204" s="53"/>
      <c r="C204" s="4"/>
      <c r="D204" s="235" t="s">
        <v>641</v>
      </c>
      <c r="E204" s="236"/>
      <c r="F204" s="236"/>
      <c r="G204" s="237"/>
      <c r="H204" s="197">
        <v>0</v>
      </c>
      <c r="I204" s="233"/>
      <c r="J204" s="234">
        <v>0</v>
      </c>
      <c r="K204" s="198"/>
      <c r="L204" s="169">
        <f>SUM(H204:K204)</f>
        <v>0</v>
      </c>
      <c r="M204" s="197">
        <v>0</v>
      </c>
      <c r="N204" s="198"/>
      <c r="O204" s="4"/>
      <c r="P204" s="4"/>
      <c r="Q204" s="4"/>
      <c r="R204" s="4"/>
      <c r="S204" s="54"/>
    </row>
    <row r="205" spans="2:19" ht="15.6" customHeight="1" thickBot="1" x14ac:dyDescent="0.45">
      <c r="B205" s="53"/>
      <c r="C205" s="4"/>
      <c r="D205" s="246" t="s">
        <v>642</v>
      </c>
      <c r="E205" s="247"/>
      <c r="F205" s="247"/>
      <c r="G205" s="248"/>
      <c r="H205" s="495">
        <v>0</v>
      </c>
      <c r="I205" s="496"/>
      <c r="J205" s="497">
        <v>0</v>
      </c>
      <c r="K205" s="498"/>
      <c r="L205" s="170">
        <f>SUM(H205:K205)</f>
        <v>0</v>
      </c>
      <c r="M205" s="495">
        <v>0</v>
      </c>
      <c r="N205" s="498"/>
      <c r="O205" s="4"/>
      <c r="P205" s="4"/>
      <c r="Q205" s="4"/>
      <c r="R205" s="4"/>
      <c r="S205" s="54"/>
    </row>
    <row r="206" spans="2:19" ht="15.6" customHeight="1" thickTop="1" x14ac:dyDescent="0.4">
      <c r="B206" s="53"/>
      <c r="C206" s="4"/>
      <c r="D206" s="48"/>
      <c r="E206" s="144"/>
      <c r="F206" s="144"/>
      <c r="G206" s="144"/>
      <c r="H206" s="144"/>
      <c r="I206" s="144"/>
      <c r="J206" s="144"/>
      <c r="K206" s="144"/>
      <c r="L206" s="144"/>
      <c r="M206" s="144"/>
      <c r="N206" s="144"/>
      <c r="O206" s="4"/>
      <c r="P206" s="4"/>
      <c r="Q206" s="4"/>
      <c r="R206" s="4"/>
      <c r="S206" s="54"/>
    </row>
    <row r="207" spans="2:19" ht="14.25" thickBot="1" x14ac:dyDescent="0.45">
      <c r="B207" s="55"/>
      <c r="C207" s="56"/>
      <c r="D207" s="56"/>
      <c r="E207" s="56"/>
      <c r="F207" s="56"/>
      <c r="G207" s="56"/>
      <c r="H207" s="56"/>
      <c r="I207" s="56"/>
      <c r="J207" s="56"/>
      <c r="K207" s="56"/>
      <c r="L207" s="56"/>
      <c r="M207" s="56"/>
      <c r="N207" s="56"/>
      <c r="O207" s="56"/>
      <c r="P207" s="56"/>
      <c r="Q207" s="56"/>
      <c r="R207" s="56"/>
      <c r="S207" s="57"/>
    </row>
    <row r="208" spans="2:19" x14ac:dyDescent="0.4">
      <c r="B208" s="12"/>
      <c r="C208" s="4"/>
      <c r="D208" s="4"/>
      <c r="E208" s="4"/>
      <c r="F208" s="4"/>
      <c r="G208" s="4"/>
      <c r="H208" s="4"/>
      <c r="I208" s="4"/>
      <c r="J208" s="4"/>
      <c r="K208" s="4"/>
      <c r="L208" s="4"/>
      <c r="M208" s="4"/>
      <c r="N208" s="4"/>
      <c r="O208" s="4"/>
      <c r="P208" s="4"/>
      <c r="Q208" s="4"/>
      <c r="R208" s="4"/>
      <c r="S208" s="13"/>
    </row>
    <row r="209" spans="2:19" s="2" customFormat="1" ht="16.5" x14ac:dyDescent="0.4">
      <c r="B209" s="8"/>
      <c r="C209" s="9" t="s">
        <v>644</v>
      </c>
      <c r="D209" s="10" t="s">
        <v>652</v>
      </c>
      <c r="E209" s="10"/>
      <c r="F209" s="10"/>
      <c r="G209" s="10"/>
      <c r="H209" s="10"/>
      <c r="I209" s="10"/>
      <c r="J209" s="10"/>
      <c r="K209" s="10"/>
      <c r="L209" s="10"/>
      <c r="M209" s="10"/>
      <c r="N209" s="10"/>
      <c r="O209" s="10"/>
      <c r="P209" s="10"/>
      <c r="Q209" s="10"/>
      <c r="R209" s="10"/>
      <c r="S209" s="11"/>
    </row>
    <row r="210" spans="2:19" x14ac:dyDescent="0.4">
      <c r="B210" s="12"/>
      <c r="C210" s="4"/>
      <c r="D210" s="4"/>
      <c r="E210" s="4"/>
      <c r="F210" s="4"/>
      <c r="G210" s="4"/>
      <c r="H210" s="4"/>
      <c r="I210" s="4"/>
      <c r="J210" s="4"/>
      <c r="K210" s="4"/>
      <c r="L210" s="4"/>
      <c r="M210" s="4"/>
      <c r="N210" s="4"/>
      <c r="O210" s="4"/>
      <c r="P210" s="4"/>
      <c r="Q210" s="4"/>
      <c r="R210" s="4"/>
      <c r="S210" s="13"/>
    </row>
    <row r="211" spans="2:19" s="1" customFormat="1" ht="14.25" x14ac:dyDescent="0.4">
      <c r="B211" s="14"/>
      <c r="C211" s="15"/>
      <c r="D211" s="226" t="s">
        <v>648</v>
      </c>
      <c r="E211" s="227"/>
      <c r="F211" s="227"/>
      <c r="G211" s="227"/>
      <c r="H211" s="227"/>
      <c r="I211" s="227"/>
      <c r="J211" s="227"/>
      <c r="K211" s="227"/>
      <c r="L211" s="227"/>
      <c r="M211" s="227"/>
      <c r="N211" s="227"/>
      <c r="O211" s="227"/>
      <c r="P211" s="227"/>
      <c r="Q211" s="227"/>
      <c r="R211" s="227"/>
      <c r="S211" s="17"/>
    </row>
    <row r="212" spans="2:19" x14ac:dyDescent="0.4">
      <c r="B212" s="12"/>
      <c r="C212" s="4"/>
      <c r="D212" s="4"/>
      <c r="E212" s="4"/>
      <c r="F212" s="4"/>
      <c r="G212" s="4"/>
      <c r="H212" s="4"/>
      <c r="I212" s="4"/>
      <c r="J212" s="4"/>
      <c r="K212" s="4"/>
      <c r="L212" s="4"/>
      <c r="M212" s="4"/>
      <c r="N212" s="4"/>
      <c r="O212" s="4"/>
      <c r="P212" s="4"/>
      <c r="Q212" s="4"/>
      <c r="R212" s="4"/>
      <c r="S212" s="13"/>
    </row>
    <row r="213" spans="2:19" ht="33.6" customHeight="1" x14ac:dyDescent="0.4">
      <c r="B213" s="53"/>
      <c r="C213" s="4"/>
      <c r="D213" s="251" t="s">
        <v>87</v>
      </c>
      <c r="E213" s="251"/>
      <c r="F213" s="251"/>
      <c r="G213" s="251"/>
      <c r="H213" s="191" t="s">
        <v>650</v>
      </c>
      <c r="I213" s="192"/>
      <c r="J213" s="192"/>
      <c r="K213" s="192"/>
      <c r="L213" s="192"/>
      <c r="M213" s="192"/>
      <c r="N213" s="304" t="s">
        <v>661</v>
      </c>
      <c r="O213" s="304"/>
      <c r="P213" s="304"/>
      <c r="Q213" s="304"/>
      <c r="R213" s="4"/>
      <c r="S213" s="54"/>
    </row>
    <row r="214" spans="2:19" ht="12.6" customHeight="1" x14ac:dyDescent="0.4">
      <c r="B214" s="53"/>
      <c r="C214" s="4"/>
      <c r="D214" s="251"/>
      <c r="E214" s="251"/>
      <c r="F214" s="251"/>
      <c r="G214" s="251"/>
      <c r="H214" s="305" t="s">
        <v>618</v>
      </c>
      <c r="I214" s="306"/>
      <c r="J214" s="306"/>
      <c r="K214" s="306"/>
      <c r="L214" s="307" t="s">
        <v>621</v>
      </c>
      <c r="M214" s="308"/>
      <c r="N214" s="215" t="s">
        <v>623</v>
      </c>
      <c r="O214" s="215"/>
      <c r="P214" s="215"/>
      <c r="Q214" s="215"/>
      <c r="R214" s="142"/>
      <c r="S214" s="54"/>
    </row>
    <row r="215" spans="2:19" ht="26.45" customHeight="1" thickBot="1" x14ac:dyDescent="0.45">
      <c r="B215" s="53"/>
      <c r="C215" s="4"/>
      <c r="D215" s="244"/>
      <c r="E215" s="244"/>
      <c r="F215" s="244"/>
      <c r="G215" s="244"/>
      <c r="H215" s="311" t="s">
        <v>246</v>
      </c>
      <c r="I215" s="221"/>
      <c r="J215" s="221" t="s">
        <v>247</v>
      </c>
      <c r="K215" s="222"/>
      <c r="L215" s="309"/>
      <c r="M215" s="310"/>
      <c r="N215" s="470" t="s">
        <v>616</v>
      </c>
      <c r="O215" s="203"/>
      <c r="P215" s="203" t="s">
        <v>617</v>
      </c>
      <c r="Q215" s="204"/>
      <c r="R215" s="142"/>
      <c r="S215" s="54"/>
    </row>
    <row r="216" spans="2:19" ht="25.9" customHeight="1" thickTop="1" x14ac:dyDescent="0.4">
      <c r="B216" s="53"/>
      <c r="C216" s="4"/>
      <c r="D216" s="288" t="s">
        <v>646</v>
      </c>
      <c r="E216" s="289"/>
      <c r="F216" s="289"/>
      <c r="G216" s="290"/>
      <c r="H216" s="205">
        <v>0</v>
      </c>
      <c r="I216" s="206"/>
      <c r="J216" s="206">
        <v>0</v>
      </c>
      <c r="K216" s="207"/>
      <c r="L216" s="466">
        <v>0</v>
      </c>
      <c r="M216" s="467"/>
      <c r="N216" s="216">
        <v>0</v>
      </c>
      <c r="O216" s="206"/>
      <c r="P216" s="206">
        <v>0</v>
      </c>
      <c r="Q216" s="217"/>
      <c r="R216" s="143"/>
      <c r="S216" s="54"/>
    </row>
    <row r="217" spans="2:19" ht="25.9" customHeight="1" thickBot="1" x14ac:dyDescent="0.45">
      <c r="B217" s="53"/>
      <c r="C217" s="4"/>
      <c r="D217" s="246" t="s">
        <v>645</v>
      </c>
      <c r="E217" s="247"/>
      <c r="F217" s="247"/>
      <c r="G217" s="248"/>
      <c r="H217" s="249">
        <v>0</v>
      </c>
      <c r="I217" s="219"/>
      <c r="J217" s="219">
        <v>0</v>
      </c>
      <c r="K217" s="250"/>
      <c r="L217" s="468">
        <v>0</v>
      </c>
      <c r="M217" s="469"/>
      <c r="N217" s="218">
        <v>0</v>
      </c>
      <c r="O217" s="219"/>
      <c r="P217" s="219">
        <v>0</v>
      </c>
      <c r="Q217" s="220"/>
      <c r="R217" s="143"/>
      <c r="S217" s="54"/>
    </row>
    <row r="218" spans="2:19" ht="13.5" customHeight="1" thickTop="1" x14ac:dyDescent="0.4">
      <c r="B218" s="53"/>
      <c r="C218" s="4"/>
      <c r="D218" s="48" t="s">
        <v>615</v>
      </c>
      <c r="E218" s="144"/>
      <c r="F218" s="144"/>
      <c r="G218" s="144"/>
      <c r="H218" s="145"/>
      <c r="I218" s="145"/>
      <c r="J218" s="145"/>
      <c r="K218" s="145"/>
      <c r="L218" s="145"/>
      <c r="M218" s="145"/>
      <c r="N218" s="4"/>
      <c r="O218" s="4"/>
      <c r="P218" s="4"/>
      <c r="Q218" s="4"/>
      <c r="R218" s="143"/>
      <c r="S218" s="54"/>
    </row>
    <row r="219" spans="2:19" ht="13.5" customHeight="1" x14ac:dyDescent="0.4">
      <c r="B219" s="53"/>
      <c r="C219" s="4"/>
      <c r="D219" s="48"/>
      <c r="E219" s="263" t="s">
        <v>619</v>
      </c>
      <c r="F219" s="263"/>
      <c r="G219" s="263"/>
      <c r="H219" s="263"/>
      <c r="I219" s="263"/>
      <c r="J219" s="263"/>
      <c r="K219" s="263"/>
      <c r="L219" s="263"/>
      <c r="M219" s="263"/>
      <c r="N219" s="263"/>
      <c r="O219" s="263"/>
      <c r="P219" s="263"/>
      <c r="Q219" s="263"/>
      <c r="R219" s="263"/>
      <c r="S219" s="54"/>
    </row>
    <row r="220" spans="2:19" ht="13.5" customHeight="1" x14ac:dyDescent="0.4">
      <c r="B220" s="53"/>
      <c r="C220" s="4"/>
      <c r="D220" s="48"/>
      <c r="E220" s="263" t="s">
        <v>620</v>
      </c>
      <c r="F220" s="263"/>
      <c r="G220" s="263"/>
      <c r="H220" s="263"/>
      <c r="I220" s="263"/>
      <c r="J220" s="263"/>
      <c r="K220" s="263"/>
      <c r="L220" s="263"/>
      <c r="M220" s="263"/>
      <c r="N220" s="263"/>
      <c r="O220" s="263"/>
      <c r="P220" s="263"/>
      <c r="Q220" s="263"/>
      <c r="R220" s="263"/>
      <c r="S220" s="54"/>
    </row>
    <row r="221" spans="2:19" ht="13.5" customHeight="1" x14ac:dyDescent="0.4">
      <c r="B221" s="53"/>
      <c r="C221" s="4"/>
      <c r="D221" s="61" t="s">
        <v>622</v>
      </c>
      <c r="E221" s="61"/>
      <c r="F221" s="167"/>
      <c r="G221" s="167"/>
      <c r="H221" s="167"/>
      <c r="I221" s="167"/>
      <c r="J221" s="167"/>
      <c r="K221" s="167"/>
      <c r="L221" s="167"/>
      <c r="M221" s="167"/>
      <c r="N221" s="167"/>
      <c r="O221" s="167"/>
      <c r="P221" s="167"/>
      <c r="Q221" s="167"/>
      <c r="R221" s="167"/>
      <c r="S221" s="54"/>
    </row>
    <row r="222" spans="2:19" ht="13.5" customHeight="1" x14ac:dyDescent="0.4">
      <c r="B222" s="53"/>
      <c r="C222" s="4"/>
      <c r="D222" s="61"/>
      <c r="E222" s="61" t="s">
        <v>625</v>
      </c>
      <c r="F222" s="167"/>
      <c r="G222" s="167"/>
      <c r="H222" s="167"/>
      <c r="I222" s="167"/>
      <c r="J222" s="167"/>
      <c r="K222" s="167"/>
      <c r="L222" s="167"/>
      <c r="M222" s="167"/>
      <c r="N222" s="167"/>
      <c r="O222" s="167"/>
      <c r="P222" s="167"/>
      <c r="Q222" s="167"/>
      <c r="R222" s="167"/>
      <c r="S222" s="54"/>
    </row>
    <row r="223" spans="2:19" ht="13.5" customHeight="1" x14ac:dyDescent="0.4">
      <c r="B223" s="53"/>
      <c r="C223" s="4"/>
      <c r="D223" s="61"/>
      <c r="E223" s="61" t="s">
        <v>626</v>
      </c>
      <c r="F223" s="167"/>
      <c r="G223" s="167"/>
      <c r="H223" s="167"/>
      <c r="I223" s="167"/>
      <c r="J223" s="167"/>
      <c r="K223" s="167"/>
      <c r="L223" s="167"/>
      <c r="M223" s="167"/>
      <c r="N223" s="167"/>
      <c r="O223" s="167"/>
      <c r="P223" s="167"/>
      <c r="Q223" s="167"/>
      <c r="R223" s="167"/>
      <c r="S223" s="54"/>
    </row>
    <row r="224" spans="2:19" ht="13.5" customHeight="1" x14ac:dyDescent="0.4">
      <c r="B224" s="53"/>
      <c r="C224" s="4"/>
      <c r="D224" s="48" t="s">
        <v>651</v>
      </c>
      <c r="E224" s="144"/>
      <c r="F224" s="144"/>
      <c r="G224" s="144"/>
      <c r="H224" s="145"/>
      <c r="I224" s="145"/>
      <c r="J224" s="145"/>
      <c r="K224" s="145"/>
      <c r="L224" s="145"/>
      <c r="M224" s="145"/>
      <c r="N224" s="143"/>
      <c r="O224" s="143"/>
      <c r="P224" s="143"/>
      <c r="Q224" s="143"/>
      <c r="R224" s="143"/>
      <c r="S224" s="54"/>
    </row>
    <row r="225" spans="2:19" ht="13.5" customHeight="1" x14ac:dyDescent="0.4">
      <c r="B225" s="53"/>
      <c r="C225" s="4"/>
      <c r="D225" s="48" t="s">
        <v>628</v>
      </c>
      <c r="E225" s="144"/>
      <c r="F225" s="144"/>
      <c r="G225" s="144"/>
      <c r="H225" s="145"/>
      <c r="I225" s="145"/>
      <c r="J225" s="145"/>
      <c r="K225" s="145"/>
      <c r="L225" s="145"/>
      <c r="M225" s="145"/>
      <c r="N225" s="143"/>
      <c r="O225" s="143"/>
      <c r="P225" s="143"/>
      <c r="Q225" s="143"/>
      <c r="R225" s="143"/>
      <c r="S225" s="54"/>
    </row>
    <row r="226" spans="2:19" x14ac:dyDescent="0.4">
      <c r="B226" s="12"/>
      <c r="C226" s="4"/>
      <c r="D226" s="4"/>
      <c r="E226" s="4"/>
      <c r="F226" s="4"/>
      <c r="G226" s="4"/>
      <c r="H226" s="4"/>
      <c r="I226" s="4"/>
      <c r="J226" s="4"/>
      <c r="K226" s="4"/>
      <c r="L226" s="59"/>
      <c r="M226" s="48"/>
      <c r="N226" s="48"/>
      <c r="O226" s="48"/>
      <c r="P226" s="48"/>
      <c r="Q226" s="48"/>
      <c r="R226" s="48"/>
      <c r="S226" s="13"/>
    </row>
    <row r="227" spans="2:19" s="1" customFormat="1" ht="14.25" x14ac:dyDescent="0.4">
      <c r="B227" s="14"/>
      <c r="C227" s="15"/>
      <c r="D227" s="226" t="s">
        <v>647</v>
      </c>
      <c r="E227" s="227"/>
      <c r="F227" s="227"/>
      <c r="G227" s="227"/>
      <c r="H227" s="227"/>
      <c r="I227" s="227"/>
      <c r="J227" s="227"/>
      <c r="K227" s="227"/>
      <c r="L227" s="227"/>
      <c r="M227" s="227"/>
      <c r="N227" s="227"/>
      <c r="O227" s="227"/>
      <c r="P227" s="227"/>
      <c r="Q227" s="227"/>
      <c r="R227" s="227"/>
      <c r="S227" s="17"/>
    </row>
    <row r="228" spans="2:19" x14ac:dyDescent="0.4">
      <c r="B228" s="12"/>
      <c r="C228" s="4"/>
      <c r="D228" s="4"/>
      <c r="E228" s="4"/>
      <c r="F228" s="4"/>
      <c r="G228" s="4"/>
      <c r="H228" s="4"/>
      <c r="I228" s="4"/>
      <c r="J228" s="4"/>
      <c r="K228" s="4"/>
      <c r="L228" s="4"/>
      <c r="M228" s="4"/>
      <c r="N228" s="4"/>
      <c r="O228" s="4"/>
      <c r="P228" s="4"/>
      <c r="Q228" s="4"/>
      <c r="R228" s="4"/>
      <c r="S228" s="13"/>
    </row>
    <row r="229" spans="2:19" ht="18.600000000000001" customHeight="1" thickBot="1" x14ac:dyDescent="0.45">
      <c r="B229" s="12"/>
      <c r="C229" s="4"/>
      <c r="D229" s="264" t="s">
        <v>75</v>
      </c>
      <c r="E229" s="265"/>
      <c r="F229" s="265"/>
      <c r="G229" s="266"/>
      <c r="H229" s="293" t="s">
        <v>217</v>
      </c>
      <c r="I229" s="337"/>
      <c r="J229" s="294"/>
      <c r="K229" s="208" t="s">
        <v>218</v>
      </c>
      <c r="L229" s="209"/>
      <c r="M229" s="209"/>
      <c r="N229" s="210"/>
      <c r="O229" s="30"/>
      <c r="P229" s="31"/>
      <c r="Q229" s="293" t="s">
        <v>219</v>
      </c>
      <c r="R229" s="294"/>
      <c r="S229" s="13"/>
    </row>
    <row r="230" spans="2:19" ht="25.9" customHeight="1" thickTop="1" x14ac:dyDescent="0.4">
      <c r="B230" s="12"/>
      <c r="C230" s="4"/>
      <c r="D230" s="288" t="s">
        <v>649</v>
      </c>
      <c r="E230" s="289"/>
      <c r="F230" s="289"/>
      <c r="G230" s="290"/>
      <c r="H230" s="477" t="s">
        <v>88</v>
      </c>
      <c r="I230" s="518"/>
      <c r="J230" s="518"/>
      <c r="K230" s="300" t="s">
        <v>88</v>
      </c>
      <c r="L230" s="300"/>
      <c r="M230" s="300"/>
      <c r="N230" s="301"/>
      <c r="O230" s="298" t="str">
        <f t="shared" ref="O230:O231" si="0">IF(AND(H230="毎日1人以上を配置",OR(LEFT(K230,1)="A",LEFT(K230,1)="B",LEFT(K230,1)="C")),"こちらもご回答ください→","")</f>
        <v/>
      </c>
      <c r="P230" s="299"/>
      <c r="Q230" s="477" t="s">
        <v>88</v>
      </c>
      <c r="R230" s="478"/>
      <c r="S230" s="13"/>
    </row>
    <row r="231" spans="2:19" ht="25.9" customHeight="1" thickBot="1" x14ac:dyDescent="0.45">
      <c r="B231" s="12"/>
      <c r="C231" s="4"/>
      <c r="D231" s="246" t="s">
        <v>580</v>
      </c>
      <c r="E231" s="247"/>
      <c r="F231" s="247"/>
      <c r="G231" s="248"/>
      <c r="H231" s="259" t="s">
        <v>88</v>
      </c>
      <c r="I231" s="260"/>
      <c r="J231" s="260"/>
      <c r="K231" s="261" t="s">
        <v>88</v>
      </c>
      <c r="L231" s="261"/>
      <c r="M231" s="261"/>
      <c r="N231" s="262"/>
      <c r="O231" s="147" t="str">
        <f t="shared" si="0"/>
        <v/>
      </c>
      <c r="P231" s="148"/>
      <c r="Q231" s="259" t="s">
        <v>88</v>
      </c>
      <c r="R231" s="519"/>
      <c r="S231" s="13"/>
    </row>
    <row r="232" spans="2:19" ht="13.9" customHeight="1" thickTop="1" x14ac:dyDescent="0.4">
      <c r="B232" s="12"/>
      <c r="C232" s="4"/>
      <c r="D232" s="4"/>
      <c r="E232" s="4"/>
      <c r="F232" s="4"/>
      <c r="G232" s="4"/>
      <c r="H232" s="286" t="s">
        <v>224</v>
      </c>
      <c r="I232" s="286"/>
      <c r="J232" s="286"/>
      <c r="K232" s="287" t="s">
        <v>224</v>
      </c>
      <c r="L232" s="287"/>
      <c r="M232" s="287"/>
      <c r="N232" s="287"/>
      <c r="O232" s="4"/>
      <c r="P232" s="4"/>
      <c r="Q232" s="4"/>
      <c r="R232" s="4"/>
      <c r="S232" s="13"/>
    </row>
    <row r="233" spans="2:19" ht="13.9" customHeight="1" x14ac:dyDescent="0.4">
      <c r="B233" s="12"/>
      <c r="C233" s="4"/>
      <c r="D233" s="4"/>
      <c r="E233" s="4"/>
      <c r="F233" s="4"/>
      <c r="G233" s="4"/>
      <c r="H233" s="4"/>
      <c r="I233" s="4"/>
      <c r="J233" s="4"/>
      <c r="K233" s="4"/>
      <c r="L233" s="4"/>
      <c r="M233" s="4"/>
      <c r="N233" s="4"/>
      <c r="O233" s="4"/>
      <c r="P233" s="4"/>
      <c r="Q233" s="4"/>
      <c r="R233" s="4"/>
      <c r="S233" s="13"/>
    </row>
    <row r="234" spans="2:19" x14ac:dyDescent="0.4">
      <c r="B234" s="53"/>
      <c r="C234" s="4"/>
      <c r="D234" s="4"/>
      <c r="E234" s="4"/>
      <c r="F234" s="4"/>
      <c r="G234" s="4"/>
      <c r="H234" s="4"/>
      <c r="I234" s="4"/>
      <c r="J234" s="4"/>
      <c r="K234" s="4"/>
      <c r="L234" s="4"/>
      <c r="M234" s="4"/>
      <c r="N234" s="4"/>
      <c r="O234" s="4"/>
      <c r="P234" s="4"/>
      <c r="Q234" s="4"/>
      <c r="R234" s="4"/>
      <c r="S234" s="54"/>
    </row>
    <row r="235" spans="2:19" ht="79.150000000000006" customHeight="1" x14ac:dyDescent="0.4">
      <c r="B235" s="12"/>
      <c r="C235" s="4"/>
      <c r="D235" s="223" t="s">
        <v>653</v>
      </c>
      <c r="E235" s="224"/>
      <c r="F235" s="224"/>
      <c r="G235" s="224"/>
      <c r="H235" s="224"/>
      <c r="I235" s="224"/>
      <c r="J235" s="224"/>
      <c r="K235" s="224"/>
      <c r="L235" s="224"/>
      <c r="M235" s="224"/>
      <c r="N235" s="224"/>
      <c r="O235" s="224"/>
      <c r="P235" s="224"/>
      <c r="Q235" s="224"/>
      <c r="R235" s="225"/>
      <c r="S235" s="13"/>
    </row>
    <row r="236" spans="2:19" ht="13.9" customHeight="1" x14ac:dyDescent="0.4">
      <c r="B236" s="12"/>
      <c r="C236" s="4"/>
      <c r="D236" s="4"/>
      <c r="E236" s="4"/>
      <c r="F236" s="4"/>
      <c r="G236" s="4"/>
      <c r="H236" s="4"/>
      <c r="I236" s="4"/>
      <c r="J236" s="4"/>
      <c r="K236" s="4"/>
      <c r="L236" s="4"/>
      <c r="M236" s="4"/>
      <c r="N236" s="4"/>
      <c r="O236" s="4"/>
      <c r="P236" s="4"/>
      <c r="Q236" s="4"/>
      <c r="R236" s="4"/>
      <c r="S236" s="13"/>
    </row>
    <row r="237" spans="2:19" s="1" customFormat="1" ht="14.25" x14ac:dyDescent="0.4">
      <c r="B237" s="14"/>
      <c r="C237" s="15"/>
      <c r="D237" s="226" t="s">
        <v>658</v>
      </c>
      <c r="E237" s="227"/>
      <c r="F237" s="227"/>
      <c r="G237" s="227"/>
      <c r="H237" s="227"/>
      <c r="I237" s="227"/>
      <c r="J237" s="227"/>
      <c r="K237" s="227"/>
      <c r="L237" s="227"/>
      <c r="M237" s="227"/>
      <c r="N237" s="227"/>
      <c r="O237" s="227"/>
      <c r="P237" s="227"/>
      <c r="Q237" s="227"/>
      <c r="R237" s="227"/>
      <c r="S237" s="17"/>
    </row>
    <row r="238" spans="2:19" s="1" customFormat="1" ht="14.25" x14ac:dyDescent="0.4">
      <c r="B238" s="14"/>
      <c r="C238" s="15"/>
      <c r="D238" s="226" t="s">
        <v>214</v>
      </c>
      <c r="E238" s="227"/>
      <c r="F238" s="227"/>
      <c r="G238" s="227"/>
      <c r="H238" s="227"/>
      <c r="I238" s="227"/>
      <c r="J238" s="227"/>
      <c r="K238" s="227"/>
      <c r="L238" s="227"/>
      <c r="M238" s="227"/>
      <c r="N238" s="227"/>
      <c r="O238" s="227"/>
      <c r="P238" s="227"/>
      <c r="Q238" s="227"/>
      <c r="R238" s="227"/>
      <c r="S238" s="17"/>
    </row>
    <row r="239" spans="2:19" x14ac:dyDescent="0.4">
      <c r="B239" s="12"/>
      <c r="C239" s="4"/>
      <c r="D239" s="4"/>
      <c r="E239" s="4"/>
      <c r="F239" s="4"/>
      <c r="G239" s="4"/>
      <c r="H239" s="4"/>
      <c r="I239" s="4"/>
      <c r="J239" s="4"/>
      <c r="K239" s="4"/>
      <c r="L239" s="4"/>
      <c r="M239" s="4"/>
      <c r="N239" s="4"/>
      <c r="O239" s="4"/>
      <c r="P239" s="4"/>
      <c r="Q239" s="4"/>
      <c r="R239" s="4"/>
      <c r="S239" s="13"/>
    </row>
    <row r="240" spans="2:19" ht="30" customHeight="1" thickBot="1" x14ac:dyDescent="0.45">
      <c r="B240" s="53"/>
      <c r="C240" s="4"/>
      <c r="D240" s="264" t="s">
        <v>87</v>
      </c>
      <c r="E240" s="265"/>
      <c r="F240" s="265"/>
      <c r="G240" s="266"/>
      <c r="H240" s="230" t="s">
        <v>633</v>
      </c>
      <c r="I240" s="231"/>
      <c r="J240" s="230" t="s">
        <v>634</v>
      </c>
      <c r="K240" s="232"/>
      <c r="L240" s="293" t="s">
        <v>215</v>
      </c>
      <c r="M240" s="294"/>
      <c r="N240" s="4"/>
      <c r="O240" s="4"/>
      <c r="P240" s="4"/>
      <c r="Q240" s="4"/>
      <c r="R240" s="4"/>
      <c r="S240" s="54"/>
    </row>
    <row r="241" spans="2:19" ht="25.5" customHeight="1" thickTop="1" x14ac:dyDescent="0.4">
      <c r="B241" s="53"/>
      <c r="C241" s="4"/>
      <c r="D241" s="288" t="s">
        <v>654</v>
      </c>
      <c r="E241" s="289"/>
      <c r="F241" s="289"/>
      <c r="G241" s="290"/>
      <c r="H241" s="465">
        <v>0</v>
      </c>
      <c r="I241" s="453"/>
      <c r="J241" s="453">
        <v>0</v>
      </c>
      <c r="K241" s="453"/>
      <c r="L241" s="453">
        <v>0</v>
      </c>
      <c r="M241" s="454"/>
      <c r="N241" s="146" t="s">
        <v>216</v>
      </c>
      <c r="O241" s="4"/>
      <c r="P241" s="4"/>
      <c r="Q241" s="4"/>
      <c r="R241" s="4"/>
      <c r="S241" s="54"/>
    </row>
    <row r="242" spans="2:19" ht="25.5" customHeight="1" thickBot="1" x14ac:dyDescent="0.45">
      <c r="B242" s="53"/>
      <c r="C242" s="4"/>
      <c r="D242" s="280" t="s">
        <v>657</v>
      </c>
      <c r="E242" s="281"/>
      <c r="F242" s="281"/>
      <c r="G242" s="282"/>
      <c r="H242" s="493">
        <v>0</v>
      </c>
      <c r="I242" s="267"/>
      <c r="J242" s="267">
        <v>0</v>
      </c>
      <c r="K242" s="267"/>
      <c r="L242" s="267">
        <v>0</v>
      </c>
      <c r="M242" s="476"/>
      <c r="N242" s="146" t="s">
        <v>216</v>
      </c>
      <c r="O242" s="4"/>
      <c r="P242" s="4"/>
      <c r="Q242" s="4"/>
      <c r="R242" s="4"/>
      <c r="S242" s="54"/>
    </row>
    <row r="243" spans="2:19" ht="14.25" thickTop="1" x14ac:dyDescent="0.4">
      <c r="B243" s="12"/>
      <c r="C243" s="4"/>
      <c r="D243" s="4"/>
      <c r="E243" s="4"/>
      <c r="F243" s="4"/>
      <c r="G243" s="4"/>
      <c r="H243" s="4"/>
      <c r="I243" s="4"/>
      <c r="J243" s="4"/>
      <c r="K243" s="4"/>
      <c r="L243" s="4"/>
      <c r="M243" s="4"/>
      <c r="N243" s="4"/>
      <c r="O243" s="4"/>
      <c r="P243" s="4"/>
      <c r="Q243" s="4"/>
      <c r="R243" s="4"/>
      <c r="S243" s="13"/>
    </row>
    <row r="244" spans="2:19" ht="15" customHeight="1" x14ac:dyDescent="0.4">
      <c r="B244" s="53"/>
      <c r="C244" s="4"/>
      <c r="D244" s="16" t="s">
        <v>697</v>
      </c>
      <c r="E244" s="16"/>
      <c r="F244" s="16"/>
      <c r="G244" s="16"/>
      <c r="H244" s="16"/>
      <c r="I244" s="16"/>
      <c r="J244" s="16"/>
      <c r="K244" s="16"/>
      <c r="L244" s="16"/>
      <c r="M244" s="16"/>
      <c r="N244" s="16"/>
      <c r="O244" s="16"/>
      <c r="P244" s="16"/>
      <c r="Q244" s="16"/>
      <c r="R244" s="16"/>
      <c r="S244" s="54"/>
    </row>
    <row r="245" spans="2:19" ht="15" customHeight="1" x14ac:dyDescent="0.4">
      <c r="B245" s="53"/>
      <c r="C245" s="4"/>
      <c r="D245" s="168"/>
      <c r="E245" s="16" t="s">
        <v>655</v>
      </c>
      <c r="F245" s="16"/>
      <c r="G245" s="16"/>
      <c r="H245" s="16"/>
      <c r="I245" s="16"/>
      <c r="J245" s="16"/>
      <c r="K245" s="16"/>
      <c r="L245" s="16"/>
      <c r="M245" s="16"/>
      <c r="N245" s="16"/>
      <c r="O245" s="16"/>
      <c r="P245" s="16"/>
      <c r="Q245" s="16"/>
      <c r="R245" s="16"/>
      <c r="S245" s="54"/>
    </row>
    <row r="246" spans="2:19" x14ac:dyDescent="0.4">
      <c r="B246" s="53"/>
      <c r="C246" s="4"/>
      <c r="D246" s="4"/>
      <c r="E246" s="4"/>
      <c r="F246" s="4"/>
      <c r="G246" s="4"/>
      <c r="H246" s="4"/>
      <c r="I246" s="4"/>
      <c r="J246" s="4"/>
      <c r="K246" s="4"/>
      <c r="L246" s="4"/>
      <c r="M246" s="4"/>
      <c r="N246" s="4"/>
      <c r="O246" s="4"/>
      <c r="P246" s="4"/>
      <c r="Q246" s="4"/>
      <c r="R246" s="4"/>
      <c r="S246" s="54"/>
    </row>
    <row r="247" spans="2:19" ht="12" customHeight="1" x14ac:dyDescent="0.4">
      <c r="B247" s="53"/>
      <c r="C247" s="4"/>
      <c r="D247" s="4" t="s">
        <v>694</v>
      </c>
      <c r="E247" s="4"/>
      <c r="F247" s="4"/>
      <c r="G247" s="4"/>
      <c r="H247" s="4"/>
      <c r="I247" s="4"/>
      <c r="J247" s="4"/>
      <c r="K247" s="4"/>
      <c r="L247" s="4"/>
      <c r="M247" s="4"/>
      <c r="N247" s="4"/>
      <c r="O247" s="4"/>
      <c r="P247" s="4"/>
      <c r="Q247" s="4"/>
      <c r="R247" s="4"/>
      <c r="S247" s="54"/>
    </row>
    <row r="248" spans="2:19" x14ac:dyDescent="0.4">
      <c r="B248" s="53"/>
      <c r="C248" s="4"/>
      <c r="D248" s="48" t="s">
        <v>639</v>
      </c>
      <c r="E248" s="4"/>
      <c r="F248" s="4"/>
      <c r="G248" s="4"/>
      <c r="H248" s="4"/>
      <c r="I248" s="4"/>
      <c r="J248" s="4"/>
      <c r="K248" s="4"/>
      <c r="L248" s="4"/>
      <c r="M248" s="4"/>
      <c r="N248" s="4"/>
      <c r="O248" s="4"/>
      <c r="P248" s="4"/>
      <c r="Q248" s="4"/>
      <c r="R248" s="4"/>
      <c r="S248" s="54"/>
    </row>
    <row r="249" spans="2:19" ht="15.6" customHeight="1" x14ac:dyDescent="0.4">
      <c r="B249" s="53"/>
      <c r="C249" s="4"/>
      <c r="D249" s="240" t="s">
        <v>636</v>
      </c>
      <c r="E249" s="241"/>
      <c r="F249" s="241"/>
      <c r="G249" s="242"/>
      <c r="H249" s="525" t="s">
        <v>640</v>
      </c>
      <c r="I249" s="525"/>
      <c r="J249" s="525"/>
      <c r="K249" s="188"/>
      <c r="L249" s="228" t="s">
        <v>253</v>
      </c>
      <c r="M249" s="173"/>
      <c r="N249" s="174"/>
      <c r="O249" s="4"/>
      <c r="P249" s="4"/>
      <c r="Q249" s="4"/>
      <c r="R249" s="4"/>
      <c r="S249" s="54"/>
    </row>
    <row r="250" spans="2:19" ht="27" customHeight="1" thickBot="1" x14ac:dyDescent="0.45">
      <c r="B250" s="53"/>
      <c r="C250" s="4"/>
      <c r="D250" s="243"/>
      <c r="E250" s="244"/>
      <c r="F250" s="244"/>
      <c r="G250" s="245"/>
      <c r="H250" s="526" t="s">
        <v>637</v>
      </c>
      <c r="I250" s="527"/>
      <c r="J250" s="528" t="s">
        <v>638</v>
      </c>
      <c r="K250" s="529"/>
      <c r="L250" s="229"/>
      <c r="M250" s="520" t="s">
        <v>662</v>
      </c>
      <c r="N250" s="521"/>
      <c r="O250" s="4"/>
      <c r="P250" s="4"/>
      <c r="Q250" s="4"/>
      <c r="R250" s="4"/>
      <c r="S250" s="54"/>
    </row>
    <row r="251" spans="2:19" ht="15.6" customHeight="1" thickTop="1" thickBot="1" x14ac:dyDescent="0.45">
      <c r="B251" s="53"/>
      <c r="C251" s="4"/>
      <c r="D251" s="246" t="s">
        <v>656</v>
      </c>
      <c r="E251" s="247"/>
      <c r="F251" s="247"/>
      <c r="G251" s="248"/>
      <c r="H251" s="522">
        <v>0</v>
      </c>
      <c r="I251" s="523"/>
      <c r="J251" s="523">
        <v>0</v>
      </c>
      <c r="K251" s="530"/>
      <c r="L251" s="170">
        <f>SUM(H251:K251)</f>
        <v>0</v>
      </c>
      <c r="M251" s="199">
        <v>0</v>
      </c>
      <c r="N251" s="200"/>
      <c r="O251" s="4"/>
      <c r="P251" s="4"/>
      <c r="Q251" s="4"/>
      <c r="R251" s="4"/>
      <c r="S251" s="54"/>
    </row>
    <row r="252" spans="2:19" ht="15.6" customHeight="1" thickTop="1" x14ac:dyDescent="0.4">
      <c r="B252" s="53"/>
      <c r="C252" s="4"/>
      <c r="D252" s="48"/>
      <c r="E252" s="144"/>
      <c r="F252" s="144"/>
      <c r="G252" s="144"/>
      <c r="H252" s="145"/>
      <c r="I252" s="145"/>
      <c r="J252" s="145"/>
      <c r="K252" s="145"/>
      <c r="L252" s="4"/>
      <c r="M252" s="4"/>
      <c r="N252" s="4"/>
      <c r="O252" s="4"/>
      <c r="P252" s="4"/>
      <c r="Q252" s="4"/>
      <c r="R252" s="4"/>
      <c r="S252" s="54"/>
    </row>
    <row r="253" spans="2:19" ht="15.6" customHeight="1" x14ac:dyDescent="0.4">
      <c r="B253" s="53"/>
      <c r="C253" s="4"/>
      <c r="D253" s="4" t="s">
        <v>695</v>
      </c>
      <c r="E253" s="144"/>
      <c r="F253" s="144"/>
      <c r="G253" s="144"/>
      <c r="H253" s="145"/>
      <c r="I253" s="145"/>
      <c r="J253" s="145"/>
      <c r="K253" s="145"/>
      <c r="L253" s="4"/>
      <c r="M253" s="4"/>
      <c r="N253" s="4"/>
      <c r="O253" s="4"/>
      <c r="P253" s="4"/>
      <c r="Q253" s="4"/>
      <c r="R253" s="4"/>
      <c r="S253" s="54"/>
    </row>
    <row r="254" spans="2:19" x14ac:dyDescent="0.4">
      <c r="B254" s="53"/>
      <c r="C254" s="4"/>
      <c r="D254" s="48" t="s">
        <v>698</v>
      </c>
      <c r="E254" s="4"/>
      <c r="F254" s="4"/>
      <c r="G254" s="4"/>
      <c r="H254" s="4"/>
      <c r="I254" s="4"/>
      <c r="J254" s="4"/>
      <c r="K254" s="4"/>
      <c r="L254" s="4"/>
      <c r="M254" s="4"/>
      <c r="N254" s="4"/>
      <c r="O254" s="4"/>
      <c r="P254" s="4"/>
      <c r="Q254" s="4"/>
      <c r="R254" s="4"/>
      <c r="S254" s="54"/>
    </row>
    <row r="255" spans="2:19" ht="15.6" customHeight="1" x14ac:dyDescent="0.4">
      <c r="B255" s="53"/>
      <c r="C255" s="4"/>
      <c r="D255" s="240" t="s">
        <v>636</v>
      </c>
      <c r="E255" s="241"/>
      <c r="F255" s="241"/>
      <c r="G255" s="242"/>
      <c r="H255" s="228" t="s">
        <v>700</v>
      </c>
      <c r="I255" s="525"/>
      <c r="J255" s="525"/>
      <c r="K255" s="188"/>
      <c r="L255" s="228" t="s">
        <v>253</v>
      </c>
      <c r="M255" s="173"/>
      <c r="N255" s="174"/>
      <c r="O255" s="4"/>
      <c r="P255" s="4"/>
      <c r="Q255" s="4"/>
      <c r="R255" s="4"/>
      <c r="S255" s="54"/>
    </row>
    <row r="256" spans="2:19" ht="27" customHeight="1" thickBot="1" x14ac:dyDescent="0.45">
      <c r="B256" s="53"/>
      <c r="C256" s="4"/>
      <c r="D256" s="243"/>
      <c r="E256" s="244"/>
      <c r="F256" s="244"/>
      <c r="G256" s="245"/>
      <c r="H256" s="531" t="s">
        <v>696</v>
      </c>
      <c r="I256" s="528"/>
      <c r="J256" s="528" t="s">
        <v>638</v>
      </c>
      <c r="K256" s="532"/>
      <c r="L256" s="229"/>
      <c r="M256" s="520" t="s">
        <v>662</v>
      </c>
      <c r="N256" s="521"/>
      <c r="O256" s="4"/>
      <c r="P256" s="4"/>
      <c r="Q256" s="4"/>
      <c r="R256" s="4"/>
      <c r="S256" s="54"/>
    </row>
    <row r="257" spans="2:19" ht="15.6" customHeight="1" thickTop="1" thickBot="1" x14ac:dyDescent="0.45">
      <c r="B257" s="53"/>
      <c r="C257" s="4"/>
      <c r="D257" s="246" t="s">
        <v>656</v>
      </c>
      <c r="E257" s="247"/>
      <c r="F257" s="247"/>
      <c r="G257" s="248"/>
      <c r="H257" s="522">
        <v>0</v>
      </c>
      <c r="I257" s="523"/>
      <c r="J257" s="523">
        <v>0</v>
      </c>
      <c r="K257" s="524"/>
      <c r="L257" s="170">
        <f>SUM(H257:K257)</f>
        <v>0</v>
      </c>
      <c r="M257" s="495">
        <v>0</v>
      </c>
      <c r="N257" s="498"/>
      <c r="O257" s="4"/>
      <c r="P257" s="4"/>
      <c r="Q257" s="4"/>
      <c r="R257" s="4"/>
      <c r="S257" s="54"/>
    </row>
    <row r="258" spans="2:19" ht="15" customHeight="1" thickTop="1" x14ac:dyDescent="0.4">
      <c r="B258" s="53"/>
      <c r="C258" s="4"/>
      <c r="D258" s="48"/>
      <c r="E258" s="144"/>
      <c r="F258" s="144"/>
      <c r="G258" s="144"/>
      <c r="H258" s="145"/>
      <c r="I258" s="145"/>
      <c r="J258" s="145"/>
      <c r="K258" s="145"/>
      <c r="L258" s="145"/>
      <c r="M258" s="145"/>
      <c r="N258" s="146"/>
      <c r="O258" s="4"/>
      <c r="P258" s="4"/>
      <c r="Q258" s="4"/>
      <c r="R258" s="4"/>
      <c r="S258" s="54"/>
    </row>
    <row r="259" spans="2:19" ht="14.25" thickBot="1" x14ac:dyDescent="0.45">
      <c r="B259" s="21"/>
      <c r="C259" s="22"/>
      <c r="D259" s="22"/>
      <c r="E259" s="22"/>
      <c r="F259" s="22"/>
      <c r="G259" s="22"/>
      <c r="H259" s="22"/>
      <c r="I259" s="22"/>
      <c r="J259" s="22"/>
      <c r="K259" s="22"/>
      <c r="L259" s="22"/>
      <c r="M259" s="22"/>
      <c r="N259" s="22"/>
      <c r="O259" s="22"/>
      <c r="P259" s="22"/>
      <c r="Q259" s="22"/>
      <c r="R259" s="22"/>
      <c r="S259" s="23"/>
    </row>
    <row r="260" spans="2:19" x14ac:dyDescent="0.4">
      <c r="B260" s="5"/>
      <c r="C260" s="6"/>
      <c r="D260" s="6"/>
      <c r="E260" s="6"/>
      <c r="F260" s="6"/>
      <c r="G260" s="6"/>
      <c r="H260" s="6"/>
      <c r="I260" s="6"/>
      <c r="J260" s="6"/>
      <c r="K260" s="6"/>
      <c r="L260" s="6"/>
      <c r="M260" s="6"/>
      <c r="N260" s="6"/>
      <c r="O260" s="6"/>
      <c r="P260" s="6"/>
      <c r="Q260" s="6"/>
      <c r="R260" s="6"/>
      <c r="S260" s="7"/>
    </row>
    <row r="261" spans="2:19" s="2" customFormat="1" ht="16.5" x14ac:dyDescent="0.4">
      <c r="B261" s="8"/>
      <c r="C261" s="9" t="s">
        <v>659</v>
      </c>
      <c r="D261" s="255" t="s">
        <v>610</v>
      </c>
      <c r="E261" s="255"/>
      <c r="F261" s="255"/>
      <c r="G261" s="255"/>
      <c r="H261" s="255"/>
      <c r="I261" s="255"/>
      <c r="J261" s="255"/>
      <c r="K261" s="255"/>
      <c r="L261" s="255"/>
      <c r="M261" s="255"/>
      <c r="N261" s="255"/>
      <c r="O261" s="255"/>
      <c r="P261" s="255"/>
      <c r="Q261" s="255"/>
      <c r="R261" s="255"/>
      <c r="S261" s="11"/>
    </row>
    <row r="262" spans="2:19" ht="12.6" customHeight="1" x14ac:dyDescent="0.4">
      <c r="B262" s="12"/>
      <c r="C262" s="4"/>
      <c r="D262" s="4"/>
      <c r="E262" s="4"/>
      <c r="F262" s="4"/>
      <c r="G262" s="4"/>
      <c r="H262" s="4"/>
      <c r="I262" s="4"/>
      <c r="J262" s="4"/>
      <c r="K262" s="4"/>
      <c r="L262" s="4"/>
      <c r="M262" s="4"/>
      <c r="N262" s="4"/>
      <c r="O262" s="4"/>
      <c r="P262" s="4"/>
      <c r="Q262" s="4"/>
      <c r="R262" s="4"/>
      <c r="S262" s="13"/>
    </row>
    <row r="263" spans="2:19" s="1" customFormat="1" ht="13.9" customHeight="1" x14ac:dyDescent="0.4">
      <c r="B263" s="14"/>
      <c r="C263" s="15"/>
      <c r="D263" s="16" t="s">
        <v>675</v>
      </c>
      <c r="E263" s="16"/>
      <c r="F263" s="16"/>
      <c r="G263" s="16"/>
      <c r="H263" s="16"/>
      <c r="I263" s="16"/>
      <c r="J263" s="16"/>
      <c r="K263" s="16"/>
      <c r="L263" s="16"/>
      <c r="M263" s="16"/>
      <c r="N263" s="16"/>
      <c r="O263" s="16"/>
      <c r="P263" s="16"/>
      <c r="Q263" s="16"/>
      <c r="R263" s="16"/>
      <c r="S263" s="17"/>
    </row>
    <row r="264" spans="2:19" s="1" customFormat="1" ht="14.25" x14ac:dyDescent="0.4">
      <c r="B264" s="14"/>
      <c r="C264" s="15"/>
      <c r="D264" s="175"/>
      <c r="E264" s="16" t="s">
        <v>678</v>
      </c>
      <c r="F264" s="16"/>
      <c r="G264" s="16"/>
      <c r="H264" s="16"/>
      <c r="I264" s="16"/>
      <c r="J264" s="16"/>
      <c r="K264" s="16"/>
      <c r="L264" s="16"/>
      <c r="M264" s="16"/>
      <c r="N264" s="16"/>
      <c r="O264" s="16"/>
      <c r="P264" s="16"/>
      <c r="Q264" s="16"/>
      <c r="R264" s="16"/>
      <c r="S264" s="17"/>
    </row>
    <row r="265" spans="2:19" s="1" customFormat="1" ht="14.25" x14ac:dyDescent="0.4">
      <c r="B265" s="14"/>
      <c r="C265" s="15"/>
      <c r="D265" s="175"/>
      <c r="E265" s="16" t="s">
        <v>679</v>
      </c>
      <c r="F265" s="16"/>
      <c r="G265" s="16"/>
      <c r="H265" s="16"/>
      <c r="I265" s="16"/>
      <c r="J265" s="16"/>
      <c r="K265" s="16"/>
      <c r="L265" s="16"/>
      <c r="M265" s="16"/>
      <c r="N265" s="16"/>
      <c r="O265" s="16"/>
      <c r="P265" s="16"/>
      <c r="Q265" s="16"/>
      <c r="R265" s="16"/>
      <c r="S265" s="17"/>
    </row>
    <row r="266" spans="2:19" ht="12.6" customHeight="1" x14ac:dyDescent="0.4">
      <c r="B266" s="12"/>
      <c r="C266" s="4"/>
      <c r="D266" s="4"/>
      <c r="E266" s="4"/>
      <c r="F266" s="4"/>
      <c r="G266" s="4"/>
      <c r="H266" s="4"/>
      <c r="I266" s="4"/>
      <c r="J266" s="4"/>
      <c r="K266" s="4"/>
      <c r="L266" s="4"/>
      <c r="M266" s="4"/>
      <c r="N266" s="4"/>
      <c r="O266" s="4"/>
      <c r="P266" s="4"/>
      <c r="Q266" s="4"/>
      <c r="R266" s="4"/>
      <c r="S266" s="13"/>
    </row>
    <row r="267" spans="2:19" x14ac:dyDescent="0.4">
      <c r="B267" s="12"/>
      <c r="C267" s="4"/>
      <c r="D267" s="189" t="s">
        <v>248</v>
      </c>
      <c r="E267" s="252"/>
      <c r="F267" s="252"/>
      <c r="G267" s="190"/>
      <c r="H267" s="4"/>
      <c r="I267" s="4"/>
      <c r="J267" s="4"/>
      <c r="K267" s="4"/>
      <c r="L267" s="4"/>
      <c r="M267" s="4"/>
      <c r="N267" s="189" t="s">
        <v>676</v>
      </c>
      <c r="O267" s="252"/>
      <c r="P267" s="190"/>
      <c r="Q267" s="4"/>
      <c r="R267" s="4"/>
      <c r="S267" s="13"/>
    </row>
    <row r="268" spans="2:19" ht="15" thickBot="1" x14ac:dyDescent="0.45">
      <c r="B268" s="12"/>
      <c r="C268" s="4"/>
      <c r="D268" s="509" t="s">
        <v>599</v>
      </c>
      <c r="E268" s="510"/>
      <c r="F268" s="510"/>
      <c r="G268" s="510"/>
      <c r="H268" s="510"/>
      <c r="I268" s="510"/>
      <c r="J268" s="510"/>
      <c r="K268" s="510"/>
      <c r="L268" s="510"/>
      <c r="M268" s="511"/>
      <c r="N268" s="275" t="s">
        <v>602</v>
      </c>
      <c r="O268" s="276"/>
      <c r="P268" s="277"/>
      <c r="Q268" s="4"/>
      <c r="R268" s="4"/>
      <c r="S268" s="13"/>
    </row>
    <row r="269" spans="2:19" s="39" customFormat="1" ht="24" customHeight="1" thickTop="1" thickBot="1" x14ac:dyDescent="0.45">
      <c r="B269" s="37"/>
      <c r="C269" s="29"/>
      <c r="D269" s="89"/>
      <c r="E269" s="90" t="s">
        <v>587</v>
      </c>
      <c r="F269" s="43"/>
      <c r="G269" s="43"/>
      <c r="H269" s="44"/>
      <c r="I269" s="43"/>
      <c r="J269" s="43" t="s">
        <v>588</v>
      </c>
      <c r="K269" s="43"/>
      <c r="L269" s="43"/>
      <c r="M269" s="44"/>
      <c r="N269" s="272"/>
      <c r="O269" s="273"/>
      <c r="P269" s="274"/>
      <c r="Q269" s="88" t="b">
        <v>0</v>
      </c>
      <c r="R269" s="88" t="b">
        <v>0</v>
      </c>
      <c r="S269" s="38"/>
    </row>
    <row r="270" spans="2:19" s="39" customFormat="1" ht="24" customHeight="1" thickTop="1" x14ac:dyDescent="0.4">
      <c r="B270" s="37"/>
      <c r="C270" s="29"/>
      <c r="D270" s="91"/>
      <c r="E270" s="92" t="s">
        <v>589</v>
      </c>
      <c r="F270" s="42"/>
      <c r="G270" s="42"/>
      <c r="H270" s="41"/>
      <c r="I270" s="42"/>
      <c r="J270" s="42" t="s">
        <v>590</v>
      </c>
      <c r="K270" s="42"/>
      <c r="L270" s="42"/>
      <c r="M270" s="45"/>
      <c r="N270" s="162" t="s">
        <v>601</v>
      </c>
      <c r="O270" s="29"/>
      <c r="P270" s="29"/>
      <c r="Q270" s="88" t="b">
        <v>0</v>
      </c>
      <c r="R270" s="88" t="b">
        <v>0</v>
      </c>
      <c r="S270" s="38"/>
    </row>
    <row r="271" spans="2:19" s="39" customFormat="1" ht="24" customHeight="1" x14ac:dyDescent="0.4">
      <c r="B271" s="37"/>
      <c r="C271" s="29"/>
      <c r="D271" s="91"/>
      <c r="E271" s="92" t="s">
        <v>591</v>
      </c>
      <c r="F271" s="42"/>
      <c r="G271" s="42"/>
      <c r="H271" s="41"/>
      <c r="I271" s="42"/>
      <c r="J271" s="42" t="s">
        <v>592</v>
      </c>
      <c r="K271" s="42"/>
      <c r="L271" s="42"/>
      <c r="M271" s="45"/>
      <c r="N271" s="29"/>
      <c r="O271" s="29"/>
      <c r="P271" s="29"/>
      <c r="Q271" s="88" t="b">
        <v>0</v>
      </c>
      <c r="R271" s="88" t="b">
        <v>0</v>
      </c>
      <c r="S271" s="38"/>
    </row>
    <row r="272" spans="2:19" s="39" customFormat="1" ht="24" customHeight="1" x14ac:dyDescent="0.4">
      <c r="B272" s="37"/>
      <c r="C272" s="29"/>
      <c r="D272" s="91"/>
      <c r="E272" s="42" t="s">
        <v>243</v>
      </c>
      <c r="F272" s="42"/>
      <c r="G272" s="42"/>
      <c r="H272" s="41"/>
      <c r="I272" s="42"/>
      <c r="J272" s="42"/>
      <c r="K272" s="42"/>
      <c r="L272" s="42"/>
      <c r="M272" s="45"/>
      <c r="N272" s="29"/>
      <c r="O272" s="29"/>
      <c r="P272" s="29"/>
      <c r="Q272" s="88" t="b">
        <v>0</v>
      </c>
      <c r="R272" s="88" t="b">
        <v>0</v>
      </c>
      <c r="S272" s="38"/>
    </row>
    <row r="273" spans="2:19" s="39" customFormat="1" ht="24" customHeight="1" x14ac:dyDescent="0.4">
      <c r="B273" s="37"/>
      <c r="C273" s="29"/>
      <c r="D273" s="93"/>
      <c r="E273" s="94"/>
      <c r="F273" s="46"/>
      <c r="G273" s="46"/>
      <c r="H273" s="47"/>
      <c r="I273" s="253" t="str">
        <f>$R$273&amp;"箇所を選択中。"&amp;IF($R$273&lt;=2,"あと"&amp;2-$R$273&amp;"箇所が選択可能です","回答は2箇所以内としてください。")</f>
        <v>0箇所を選択中。あと2箇所が選択可能です</v>
      </c>
      <c r="J273" s="253"/>
      <c r="K273" s="253"/>
      <c r="L273" s="253"/>
      <c r="M273" s="254"/>
      <c r="N273" s="29"/>
      <c r="O273" s="29"/>
      <c r="P273" s="29"/>
      <c r="Q273" s="88"/>
      <c r="R273" s="84">
        <f>COUNTIFS(Q269:Q273,TRUE)+COUNTIFS(R269:R272,TRUE)</f>
        <v>0</v>
      </c>
      <c r="S273" s="38"/>
    </row>
    <row r="274" spans="2:19" ht="12.6" customHeight="1" x14ac:dyDescent="0.4">
      <c r="B274" s="12"/>
      <c r="C274" s="4"/>
      <c r="D274" s="4"/>
      <c r="E274" s="4"/>
      <c r="F274" s="4"/>
      <c r="G274" s="4"/>
      <c r="H274" s="4"/>
      <c r="I274" s="4"/>
      <c r="J274" s="4"/>
      <c r="K274" s="4"/>
      <c r="L274" s="4"/>
      <c r="M274" s="4"/>
      <c r="N274" s="4"/>
      <c r="O274" s="4"/>
      <c r="P274" s="4"/>
      <c r="Q274" s="85"/>
      <c r="R274" s="85"/>
      <c r="S274" s="13"/>
    </row>
    <row r="275" spans="2:19" x14ac:dyDescent="0.4">
      <c r="B275" s="12"/>
      <c r="C275" s="4"/>
      <c r="D275" s="189" t="s">
        <v>248</v>
      </c>
      <c r="E275" s="252"/>
      <c r="F275" s="252"/>
      <c r="G275" s="190"/>
      <c r="H275" s="4"/>
      <c r="I275" s="4"/>
      <c r="J275" s="4"/>
      <c r="K275" s="4"/>
      <c r="L275" s="4"/>
      <c r="M275" s="4"/>
      <c r="N275" s="189" t="s">
        <v>676</v>
      </c>
      <c r="O275" s="252"/>
      <c r="P275" s="190"/>
      <c r="Q275" s="85"/>
      <c r="R275" s="85"/>
      <c r="S275" s="13"/>
    </row>
    <row r="276" spans="2:19" ht="15" thickBot="1" x14ac:dyDescent="0.45">
      <c r="B276" s="12"/>
      <c r="C276" s="4"/>
      <c r="D276" s="509" t="s">
        <v>677</v>
      </c>
      <c r="E276" s="510"/>
      <c r="F276" s="510"/>
      <c r="G276" s="510"/>
      <c r="H276" s="510"/>
      <c r="I276" s="510"/>
      <c r="J276" s="510"/>
      <c r="K276" s="510"/>
      <c r="L276" s="510"/>
      <c r="M276" s="511"/>
      <c r="N276" s="275" t="s">
        <v>602</v>
      </c>
      <c r="O276" s="276"/>
      <c r="P276" s="277"/>
      <c r="Q276" s="85"/>
      <c r="R276" s="85"/>
      <c r="S276" s="13"/>
    </row>
    <row r="277" spans="2:19" s="39" customFormat="1" ht="24" customHeight="1" thickTop="1" thickBot="1" x14ac:dyDescent="0.45">
      <c r="B277" s="37"/>
      <c r="C277" s="29"/>
      <c r="D277" s="89"/>
      <c r="E277" s="90" t="s">
        <v>587</v>
      </c>
      <c r="F277" s="43"/>
      <c r="G277" s="43"/>
      <c r="H277" s="44"/>
      <c r="I277" s="43"/>
      <c r="J277" s="43" t="s">
        <v>588</v>
      </c>
      <c r="K277" s="43"/>
      <c r="L277" s="43"/>
      <c r="M277" s="44"/>
      <c r="N277" s="272"/>
      <c r="O277" s="273"/>
      <c r="P277" s="273"/>
      <c r="Q277" s="163" t="b">
        <v>0</v>
      </c>
      <c r="R277" s="88" t="b">
        <v>0</v>
      </c>
      <c r="S277" s="38"/>
    </row>
    <row r="278" spans="2:19" s="39" customFormat="1" ht="24" customHeight="1" thickTop="1" x14ac:dyDescent="0.4">
      <c r="B278" s="37"/>
      <c r="C278" s="29"/>
      <c r="D278" s="91"/>
      <c r="E278" s="92" t="s">
        <v>589</v>
      </c>
      <c r="F278" s="42"/>
      <c r="G278" s="42"/>
      <c r="H278" s="41"/>
      <c r="I278" s="42"/>
      <c r="J278" s="42" t="s">
        <v>590</v>
      </c>
      <c r="K278" s="42"/>
      <c r="L278" s="42"/>
      <c r="M278" s="45"/>
      <c r="N278" s="162" t="s">
        <v>601</v>
      </c>
      <c r="O278" s="29"/>
      <c r="P278" s="29"/>
      <c r="Q278" s="88" t="b">
        <v>0</v>
      </c>
      <c r="R278" s="88" t="b">
        <v>0</v>
      </c>
      <c r="S278" s="38"/>
    </row>
    <row r="279" spans="2:19" s="39" customFormat="1" ht="24" customHeight="1" x14ac:dyDescent="0.4">
      <c r="B279" s="37"/>
      <c r="C279" s="29"/>
      <c r="D279" s="91"/>
      <c r="E279" s="92" t="s">
        <v>591</v>
      </c>
      <c r="F279" s="42"/>
      <c r="G279" s="42"/>
      <c r="H279" s="41"/>
      <c r="I279" s="42"/>
      <c r="J279" s="42" t="s">
        <v>592</v>
      </c>
      <c r="K279" s="42"/>
      <c r="L279" s="42"/>
      <c r="M279" s="45"/>
      <c r="N279" s="29"/>
      <c r="O279" s="29"/>
      <c r="P279" s="29"/>
      <c r="Q279" s="88" t="b">
        <v>0</v>
      </c>
      <c r="R279" s="88" t="b">
        <v>0</v>
      </c>
      <c r="S279" s="38"/>
    </row>
    <row r="280" spans="2:19" s="39" customFormat="1" ht="24" customHeight="1" x14ac:dyDescent="0.4">
      <c r="B280" s="37"/>
      <c r="C280" s="29"/>
      <c r="D280" s="91"/>
      <c r="E280" s="42" t="s">
        <v>243</v>
      </c>
      <c r="F280" s="42"/>
      <c r="G280" s="42"/>
      <c r="H280" s="41"/>
      <c r="I280" s="42"/>
      <c r="J280" s="42"/>
      <c r="K280" s="42"/>
      <c r="L280" s="42"/>
      <c r="M280" s="45"/>
      <c r="N280" s="29"/>
      <c r="O280" s="29"/>
      <c r="P280" s="29"/>
      <c r="Q280" s="88" t="b">
        <v>0</v>
      </c>
      <c r="R280" s="88" t="b">
        <v>0</v>
      </c>
      <c r="S280" s="38"/>
    </row>
    <row r="281" spans="2:19" s="39" customFormat="1" ht="24" customHeight="1" x14ac:dyDescent="0.4">
      <c r="B281" s="37"/>
      <c r="C281" s="29"/>
      <c r="D281" s="93"/>
      <c r="E281" s="94"/>
      <c r="F281" s="46"/>
      <c r="G281" s="46"/>
      <c r="H281" s="47"/>
      <c r="I281" s="253" t="str">
        <f>$R$281&amp;"箇所を選択中。"&amp;IF($R$281&lt;=2,"あと"&amp;2-$R$281&amp;"箇所が選択可能です","回答は2箇所以内としてください。")</f>
        <v>0箇所を選択中。あと2箇所が選択可能です</v>
      </c>
      <c r="J281" s="253"/>
      <c r="K281" s="253"/>
      <c r="L281" s="253"/>
      <c r="M281" s="254"/>
      <c r="N281" s="29"/>
      <c r="O281" s="29"/>
      <c r="P281" s="29"/>
      <c r="Q281" s="88"/>
      <c r="R281" s="84">
        <f>COUNTIFS(Q277:Q281,TRUE)+COUNTIFS(R277:R280,TRUE)</f>
        <v>0</v>
      </c>
      <c r="S281" s="38"/>
    </row>
    <row r="282" spans="2:19" ht="12.6" customHeight="1" x14ac:dyDescent="0.4">
      <c r="B282" s="12"/>
      <c r="C282" s="4"/>
      <c r="D282" s="4"/>
      <c r="E282" s="4"/>
      <c r="F282" s="4"/>
      <c r="G282" s="4"/>
      <c r="H282" s="4"/>
      <c r="I282" s="4"/>
      <c r="J282" s="4"/>
      <c r="K282" s="4"/>
      <c r="L282" s="4"/>
      <c r="M282" s="4"/>
      <c r="N282" s="4"/>
      <c r="O282" s="4"/>
      <c r="P282" s="4"/>
      <c r="Q282" s="4"/>
      <c r="R282" s="4"/>
      <c r="S282" s="13"/>
    </row>
    <row r="283" spans="2:19" s="1" customFormat="1" ht="14.25" x14ac:dyDescent="0.4">
      <c r="B283" s="14"/>
      <c r="C283" s="15"/>
      <c r="D283" s="226" t="s">
        <v>680</v>
      </c>
      <c r="E283" s="226"/>
      <c r="F283" s="226"/>
      <c r="G283" s="226"/>
      <c r="H283" s="226"/>
      <c r="I283" s="226"/>
      <c r="J283" s="226"/>
      <c r="K283" s="226"/>
      <c r="L283" s="226"/>
      <c r="M283" s="226"/>
      <c r="N283" s="226"/>
      <c r="O283" s="226"/>
      <c r="P283" s="226"/>
      <c r="Q283" s="226"/>
      <c r="R283" s="226"/>
      <c r="S283" s="17"/>
    </row>
    <row r="284" spans="2:19" x14ac:dyDescent="0.4">
      <c r="B284" s="12"/>
      <c r="C284" s="4"/>
      <c r="D284" s="4"/>
      <c r="E284" s="4"/>
      <c r="F284" s="4"/>
      <c r="G284" s="4"/>
      <c r="H284" s="4"/>
      <c r="I284" s="4"/>
      <c r="J284" s="4"/>
      <c r="K284" s="4"/>
      <c r="L284" s="4"/>
      <c r="M284" s="4"/>
      <c r="N284" s="4"/>
      <c r="O284" s="4"/>
      <c r="P284" s="4"/>
      <c r="Q284" s="4"/>
      <c r="R284" s="4"/>
      <c r="S284" s="13"/>
    </row>
    <row r="285" spans="2:19" ht="14.25" thickBot="1" x14ac:dyDescent="0.45">
      <c r="B285" s="12"/>
      <c r="C285" s="4"/>
      <c r="D285" s="251" t="s">
        <v>75</v>
      </c>
      <c r="E285" s="251"/>
      <c r="F285" s="4"/>
      <c r="G285" s="4"/>
      <c r="H285" s="4"/>
      <c r="I285" s="4"/>
      <c r="J285" s="4"/>
      <c r="K285" s="4"/>
      <c r="L285" s="4"/>
      <c r="M285" s="4"/>
      <c r="N285" s="4"/>
      <c r="O285" s="4"/>
      <c r="P285" s="4"/>
      <c r="Q285" s="4"/>
      <c r="R285" s="4"/>
      <c r="S285" s="13"/>
    </row>
    <row r="286" spans="2:19" ht="19.149999999999999" customHeight="1" thickTop="1" x14ac:dyDescent="0.4">
      <c r="B286" s="12"/>
      <c r="C286" s="4"/>
      <c r="D286" s="269" t="s">
        <v>249</v>
      </c>
      <c r="E286" s="270"/>
      <c r="F286" s="270"/>
      <c r="G286" s="271"/>
      <c r="H286" s="316" t="s">
        <v>88</v>
      </c>
      <c r="I286" s="317"/>
      <c r="J286" s="317"/>
      <c r="K286" s="318"/>
      <c r="L286" s="4" t="s">
        <v>223</v>
      </c>
      <c r="M286" s="4"/>
      <c r="N286" s="4"/>
      <c r="O286" s="4"/>
      <c r="P286" s="4"/>
      <c r="Q286" s="4"/>
      <c r="R286" s="4"/>
      <c r="S286" s="13"/>
    </row>
    <row r="287" spans="2:19" ht="19.149999999999999" customHeight="1" thickBot="1" x14ac:dyDescent="0.45">
      <c r="B287" s="12"/>
      <c r="C287" s="4"/>
      <c r="D287" s="376" t="s">
        <v>250</v>
      </c>
      <c r="E287" s="377"/>
      <c r="F287" s="377"/>
      <c r="G287" s="378"/>
      <c r="H287" s="283" t="s">
        <v>88</v>
      </c>
      <c r="I287" s="284"/>
      <c r="J287" s="284"/>
      <c r="K287" s="285"/>
      <c r="L287" s="4" t="s">
        <v>223</v>
      </c>
      <c r="M287" s="4"/>
      <c r="N287" s="4"/>
      <c r="O287" s="4"/>
      <c r="P287" s="4"/>
      <c r="Q287" s="4"/>
      <c r="R287" s="4"/>
      <c r="S287" s="13"/>
    </row>
    <row r="288" spans="2:19" ht="12.6" customHeight="1" thickTop="1" x14ac:dyDescent="0.4">
      <c r="B288" s="12"/>
      <c r="C288" s="4"/>
      <c r="D288" s="4"/>
      <c r="E288" s="4"/>
      <c r="F288" s="4"/>
      <c r="G288" s="4"/>
      <c r="H288" s="4"/>
      <c r="I288" s="4"/>
      <c r="J288" s="4"/>
      <c r="K288" s="4"/>
      <c r="L288" s="4"/>
      <c r="M288" s="4"/>
      <c r="N288" s="4"/>
      <c r="O288" s="4"/>
      <c r="P288" s="4"/>
      <c r="Q288" s="4"/>
      <c r="R288" s="4"/>
      <c r="S288" s="13"/>
    </row>
    <row r="289" spans="2:19" ht="12.6" customHeight="1" x14ac:dyDescent="0.4">
      <c r="B289" s="12"/>
      <c r="C289" s="4"/>
      <c r="D289" s="4"/>
      <c r="E289" s="4"/>
      <c r="F289" s="4"/>
      <c r="G289" s="4"/>
      <c r="H289" s="4"/>
      <c r="I289" s="4"/>
      <c r="J289" s="4"/>
      <c r="K289" s="4"/>
      <c r="L289" s="4"/>
      <c r="M289" s="4"/>
      <c r="N289" s="4"/>
      <c r="O289" s="4"/>
      <c r="P289" s="4"/>
      <c r="Q289" s="4"/>
      <c r="R289" s="4"/>
      <c r="S289" s="13"/>
    </row>
    <row r="290" spans="2:19" s="2" customFormat="1" ht="16.5" x14ac:dyDescent="0.4">
      <c r="B290" s="8"/>
      <c r="C290" s="9" t="s">
        <v>321</v>
      </c>
      <c r="D290" s="255" t="s">
        <v>670</v>
      </c>
      <c r="E290" s="255"/>
      <c r="F290" s="255"/>
      <c r="G290" s="255"/>
      <c r="H290" s="255"/>
      <c r="I290" s="255"/>
      <c r="J290" s="255"/>
      <c r="K290" s="255"/>
      <c r="L290" s="255"/>
      <c r="M290" s="255"/>
      <c r="N290" s="255"/>
      <c r="O290" s="255"/>
      <c r="P290" s="255"/>
      <c r="Q290" s="255"/>
      <c r="R290" s="255"/>
      <c r="S290" s="11"/>
    </row>
    <row r="291" spans="2:19" ht="12.6" customHeight="1" x14ac:dyDescent="0.4">
      <c r="B291" s="12"/>
      <c r="C291" s="4"/>
      <c r="D291" s="4"/>
      <c r="E291" s="4"/>
      <c r="F291" s="4"/>
      <c r="G291" s="4"/>
      <c r="H291" s="4"/>
      <c r="I291" s="4"/>
      <c r="J291" s="4"/>
      <c r="K291" s="4"/>
      <c r="L291" s="4"/>
      <c r="M291" s="4"/>
      <c r="N291" s="4"/>
      <c r="O291" s="4"/>
      <c r="P291" s="4"/>
      <c r="Q291" s="4"/>
      <c r="R291" s="4"/>
      <c r="S291" s="13"/>
    </row>
    <row r="292" spans="2:19" ht="92.45" customHeight="1" x14ac:dyDescent="0.4">
      <c r="B292" s="12"/>
      <c r="C292" s="4"/>
      <c r="D292" s="223" t="s">
        <v>664</v>
      </c>
      <c r="E292" s="224"/>
      <c r="F292" s="224"/>
      <c r="G292" s="224"/>
      <c r="H292" s="224"/>
      <c r="I292" s="224"/>
      <c r="J292" s="224"/>
      <c r="K292" s="224"/>
      <c r="L292" s="224"/>
      <c r="M292" s="224"/>
      <c r="N292" s="224"/>
      <c r="O292" s="224"/>
      <c r="P292" s="224"/>
      <c r="Q292" s="224"/>
      <c r="R292" s="225"/>
      <c r="S292" s="13"/>
    </row>
    <row r="293" spans="2:19" ht="12.6" customHeight="1" x14ac:dyDescent="0.4">
      <c r="B293" s="12"/>
      <c r="C293" s="4"/>
      <c r="D293" s="4"/>
      <c r="E293" s="4"/>
      <c r="F293" s="4"/>
      <c r="G293" s="4"/>
      <c r="H293" s="4"/>
      <c r="I293" s="4"/>
      <c r="J293" s="4"/>
      <c r="K293" s="4"/>
      <c r="L293" s="4"/>
      <c r="M293" s="4"/>
      <c r="N293" s="4"/>
      <c r="O293" s="4"/>
      <c r="P293" s="4"/>
      <c r="Q293" s="4"/>
      <c r="R293" s="4"/>
      <c r="S293" s="13"/>
    </row>
    <row r="294" spans="2:19" ht="100.15" customHeight="1" x14ac:dyDescent="0.4">
      <c r="B294" s="12"/>
      <c r="C294" s="4"/>
      <c r="D294" s="223" t="s">
        <v>681</v>
      </c>
      <c r="E294" s="224"/>
      <c r="F294" s="224"/>
      <c r="G294" s="224"/>
      <c r="H294" s="224"/>
      <c r="I294" s="224"/>
      <c r="J294" s="224"/>
      <c r="K294" s="224"/>
      <c r="L294" s="224"/>
      <c r="M294" s="224"/>
      <c r="N294" s="224"/>
      <c r="O294" s="224"/>
      <c r="P294" s="224"/>
      <c r="Q294" s="224"/>
      <c r="R294" s="225"/>
      <c r="S294" s="13"/>
    </row>
    <row r="295" spans="2:19" ht="12.6" customHeight="1" x14ac:dyDescent="0.4">
      <c r="B295" s="12"/>
      <c r="C295" s="4"/>
      <c r="D295" s="4"/>
      <c r="E295" s="4"/>
      <c r="F295" s="4"/>
      <c r="G295" s="4"/>
      <c r="H295" s="4"/>
      <c r="I295" s="4"/>
      <c r="J295" s="4"/>
      <c r="K295" s="4"/>
      <c r="L295" s="4"/>
      <c r="M295" s="4"/>
      <c r="N295" s="4"/>
      <c r="O295" s="4"/>
      <c r="P295" s="4"/>
      <c r="Q295" s="4"/>
      <c r="R295" s="4"/>
      <c r="S295" s="13"/>
    </row>
    <row r="296" spans="2:19" s="1" customFormat="1" ht="14.25" x14ac:dyDescent="0.4">
      <c r="B296" s="14"/>
      <c r="C296" s="15"/>
      <c r="D296" s="226" t="s">
        <v>682</v>
      </c>
      <c r="E296" s="226"/>
      <c r="F296" s="226"/>
      <c r="G296" s="226"/>
      <c r="H296" s="226"/>
      <c r="I296" s="226"/>
      <c r="J296" s="226"/>
      <c r="K296" s="226"/>
      <c r="L296" s="226"/>
      <c r="M296" s="226"/>
      <c r="N296" s="226"/>
      <c r="O296" s="226"/>
      <c r="P296" s="226"/>
      <c r="Q296" s="226"/>
      <c r="R296" s="226"/>
      <c r="S296" s="17"/>
    </row>
    <row r="297" spans="2:19" x14ac:dyDescent="0.4">
      <c r="B297" s="12"/>
      <c r="C297" s="4"/>
      <c r="D297" s="4"/>
      <c r="E297" s="4"/>
      <c r="F297" s="4"/>
      <c r="G297" s="4"/>
      <c r="H297" s="4"/>
      <c r="I297" s="4"/>
      <c r="J297" s="4"/>
      <c r="K297" s="4"/>
      <c r="L297" s="4"/>
      <c r="M297" s="4"/>
      <c r="N297" s="4"/>
      <c r="O297" s="4"/>
      <c r="P297" s="4"/>
      <c r="Q297" s="4"/>
      <c r="R297" s="4"/>
      <c r="S297" s="13"/>
    </row>
    <row r="298" spans="2:19" ht="14.25" thickBot="1" x14ac:dyDescent="0.45">
      <c r="B298" s="12"/>
      <c r="C298" s="4"/>
      <c r="D298" s="251" t="s">
        <v>75</v>
      </c>
      <c r="E298" s="251"/>
      <c r="F298" s="4"/>
      <c r="G298" s="4"/>
      <c r="H298" s="4"/>
      <c r="I298" s="4"/>
      <c r="J298" s="4"/>
      <c r="K298" s="4"/>
      <c r="L298" s="4"/>
      <c r="M298" s="4"/>
      <c r="N298" s="4"/>
      <c r="O298" s="4"/>
      <c r="P298" s="4"/>
      <c r="Q298" s="4"/>
      <c r="R298" s="4"/>
      <c r="S298" s="13"/>
    </row>
    <row r="299" spans="2:19" ht="27" customHeight="1" thickTop="1" x14ac:dyDescent="0.4">
      <c r="B299" s="12"/>
      <c r="C299" s="4"/>
      <c r="D299" s="269" t="s">
        <v>672</v>
      </c>
      <c r="E299" s="270"/>
      <c r="F299" s="270"/>
      <c r="G299" s="271"/>
      <c r="H299" s="316" t="s">
        <v>88</v>
      </c>
      <c r="I299" s="317"/>
      <c r="J299" s="317"/>
      <c r="K299" s="318"/>
      <c r="L299" s="4" t="str">
        <f>IF(H299="(未回答)","←プルダウンリストから選択してください","")</f>
        <v>←プルダウンリストから選択してください</v>
      </c>
      <c r="M299" s="4"/>
      <c r="N299" s="4"/>
      <c r="O299" s="4"/>
      <c r="P299" s="4"/>
      <c r="Q299" s="4"/>
      <c r="R299" s="4"/>
      <c r="S299" s="13"/>
    </row>
    <row r="300" spans="2:19" ht="27" customHeight="1" x14ac:dyDescent="0.4">
      <c r="B300" s="12"/>
      <c r="C300" s="4"/>
      <c r="D300" s="512" t="s">
        <v>673</v>
      </c>
      <c r="E300" s="513"/>
      <c r="F300" s="513"/>
      <c r="G300" s="514"/>
      <c r="H300" s="515" t="s">
        <v>88</v>
      </c>
      <c r="I300" s="516"/>
      <c r="J300" s="516"/>
      <c r="K300" s="517"/>
      <c r="L300" s="4" t="str">
        <f t="shared" ref="L300:L301" si="1">IF(H300="(未回答)","←プルダウンリストから選択してください","")</f>
        <v>←プルダウンリストから選択してください</v>
      </c>
      <c r="M300" s="4"/>
      <c r="N300" s="4"/>
      <c r="O300" s="4"/>
      <c r="P300" s="4"/>
      <c r="Q300" s="4"/>
      <c r="R300" s="4"/>
      <c r="S300" s="13"/>
    </row>
    <row r="301" spans="2:19" ht="27" customHeight="1" thickBot="1" x14ac:dyDescent="0.45">
      <c r="B301" s="12"/>
      <c r="C301" s="4"/>
      <c r="D301" s="376" t="s">
        <v>674</v>
      </c>
      <c r="E301" s="377"/>
      <c r="F301" s="377"/>
      <c r="G301" s="378"/>
      <c r="H301" s="283" t="s">
        <v>88</v>
      </c>
      <c r="I301" s="284"/>
      <c r="J301" s="284"/>
      <c r="K301" s="285"/>
      <c r="L301" s="4" t="str">
        <f t="shared" si="1"/>
        <v>←プルダウンリストから選択してください</v>
      </c>
      <c r="M301" s="4"/>
      <c r="N301" s="4"/>
      <c r="O301" s="4"/>
      <c r="P301" s="4"/>
      <c r="Q301" s="4"/>
      <c r="R301" s="4"/>
      <c r="S301" s="13"/>
    </row>
    <row r="302" spans="2:19" ht="12.6" customHeight="1" thickTop="1" x14ac:dyDescent="0.4">
      <c r="B302" s="12"/>
      <c r="C302" s="4"/>
      <c r="D302" s="4"/>
      <c r="E302" s="4"/>
      <c r="F302" s="4"/>
      <c r="G302" s="4"/>
      <c r="H302" s="4"/>
      <c r="I302" s="4"/>
      <c r="J302" s="4"/>
      <c r="K302" s="4"/>
      <c r="L302" s="4"/>
      <c r="M302" s="4"/>
      <c r="N302" s="4"/>
      <c r="O302" s="4"/>
      <c r="P302" s="4"/>
      <c r="Q302" s="4"/>
      <c r="R302" s="4"/>
      <c r="S302" s="13"/>
    </row>
    <row r="303" spans="2:19" s="1" customFormat="1" ht="15" customHeight="1" x14ac:dyDescent="0.4">
      <c r="B303" s="14"/>
      <c r="C303" s="15"/>
      <c r="D303" s="226" t="s">
        <v>226</v>
      </c>
      <c r="E303" s="227"/>
      <c r="F303" s="227"/>
      <c r="G303" s="227"/>
      <c r="H303" s="227"/>
      <c r="I303" s="227"/>
      <c r="J303" s="227"/>
      <c r="K303" s="227"/>
      <c r="L303" s="227"/>
      <c r="M303" s="227"/>
      <c r="N303" s="227"/>
      <c r="O303" s="227"/>
      <c r="P303" s="227"/>
      <c r="Q303" s="227"/>
      <c r="R303" s="227"/>
      <c r="S303" s="17"/>
    </row>
    <row r="304" spans="2:19" s="1" customFormat="1" ht="14.25" x14ac:dyDescent="0.4">
      <c r="B304" s="14"/>
      <c r="C304" s="15"/>
      <c r="D304" s="26"/>
      <c r="E304" s="27" t="s">
        <v>225</v>
      </c>
      <c r="F304" s="27"/>
      <c r="G304" s="27"/>
      <c r="H304" s="27"/>
      <c r="I304" s="27"/>
      <c r="J304" s="27"/>
      <c r="K304" s="27"/>
      <c r="L304" s="27"/>
      <c r="M304" s="27"/>
      <c r="N304" s="27"/>
      <c r="O304" s="27"/>
      <c r="P304" s="27"/>
      <c r="Q304" s="27"/>
      <c r="R304" s="27"/>
      <c r="S304" s="17"/>
    </row>
    <row r="305" spans="2:19" ht="14.25" customHeight="1" thickBot="1" x14ac:dyDescent="0.45">
      <c r="B305" s="12"/>
      <c r="C305" s="4"/>
      <c r="D305" s="4"/>
      <c r="E305" s="4"/>
      <c r="F305" s="4"/>
      <c r="G305" s="4"/>
      <c r="H305" s="4"/>
      <c r="I305" s="4"/>
      <c r="J305" s="4"/>
      <c r="K305" s="4"/>
      <c r="L305" s="4"/>
      <c r="M305" s="4"/>
      <c r="N305" s="4"/>
      <c r="O305" s="4"/>
      <c r="P305" s="4"/>
      <c r="Q305" s="4"/>
      <c r="R305" s="4"/>
      <c r="S305" s="13"/>
    </row>
    <row r="306" spans="2:19" s="2" customFormat="1" ht="19.149999999999999" customHeight="1" thickTop="1" thickBot="1" x14ac:dyDescent="0.45">
      <c r="B306" s="8"/>
      <c r="C306" s="18"/>
      <c r="D306" s="251" t="s">
        <v>75</v>
      </c>
      <c r="E306" s="251"/>
      <c r="F306" s="4"/>
      <c r="G306" s="256" t="s">
        <v>88</v>
      </c>
      <c r="H306" s="257"/>
      <c r="I306" s="257"/>
      <c r="J306" s="257"/>
      <c r="K306" s="257"/>
      <c r="L306" s="257"/>
      <c r="M306" s="257"/>
      <c r="N306" s="258"/>
      <c r="O306" s="166" t="str">
        <f>IF(G306="(未回答)","←プルダウンリストから選択してください","")</f>
        <v>←プルダウンリストから選択してください</v>
      </c>
      <c r="P306" s="18"/>
      <c r="Q306" s="18"/>
      <c r="R306" s="18"/>
      <c r="S306" s="11"/>
    </row>
    <row r="307" spans="2:19" ht="14.25" customHeight="1" thickTop="1" x14ac:dyDescent="0.4">
      <c r="B307" s="12"/>
      <c r="C307" s="4"/>
      <c r="D307" s="4"/>
      <c r="E307" s="4"/>
      <c r="F307" s="4"/>
      <c r="G307" s="4"/>
      <c r="H307" s="4"/>
      <c r="I307" s="4"/>
      <c r="J307" s="4"/>
      <c r="K307" s="4"/>
      <c r="L307" s="4"/>
      <c r="M307" s="4"/>
      <c r="N307" s="4"/>
      <c r="O307" s="4"/>
      <c r="P307" s="4"/>
      <c r="Q307" s="4"/>
      <c r="R307" s="4"/>
      <c r="S307" s="13"/>
    </row>
    <row r="308" spans="2:19" s="1" customFormat="1" ht="14.25" x14ac:dyDescent="0.4">
      <c r="B308" s="14"/>
      <c r="C308" s="15"/>
      <c r="D308" s="16" t="s">
        <v>227</v>
      </c>
      <c r="E308" s="16"/>
      <c r="F308" s="16"/>
      <c r="G308" s="16"/>
      <c r="H308" s="16"/>
      <c r="I308" s="16"/>
      <c r="J308" s="16"/>
      <c r="K308" s="16"/>
      <c r="L308" s="16"/>
      <c r="M308" s="16"/>
      <c r="N308" s="16"/>
      <c r="O308" s="16"/>
      <c r="P308" s="16"/>
      <c r="Q308" s="16"/>
      <c r="R308" s="16"/>
      <c r="S308" s="17"/>
    </row>
    <row r="309" spans="2:19" s="39" customFormat="1" ht="15" customHeight="1" x14ac:dyDescent="0.4">
      <c r="B309" s="37"/>
      <c r="C309" s="29"/>
      <c r="D309" s="28"/>
      <c r="E309" s="40" t="s">
        <v>665</v>
      </c>
      <c r="F309" s="28"/>
      <c r="G309" s="28"/>
      <c r="H309" s="28"/>
      <c r="I309" s="28"/>
      <c r="J309" s="28"/>
      <c r="K309" s="28"/>
      <c r="L309" s="28"/>
      <c r="M309" s="28"/>
      <c r="N309" s="28"/>
      <c r="O309" s="28"/>
      <c r="P309" s="28"/>
      <c r="Q309" s="28"/>
      <c r="R309" s="28"/>
      <c r="S309" s="38"/>
    </row>
    <row r="310" spans="2:19" ht="14.25" customHeight="1" thickBot="1" x14ac:dyDescent="0.45">
      <c r="B310" s="12"/>
      <c r="C310" s="4"/>
      <c r="D310" s="4"/>
      <c r="E310" s="4"/>
      <c r="F310" s="4"/>
      <c r="G310" s="4"/>
      <c r="H310" s="4"/>
      <c r="I310" s="4"/>
      <c r="J310" s="4"/>
      <c r="K310" s="4"/>
      <c r="L310" s="4"/>
      <c r="M310" s="4"/>
      <c r="N310" s="4"/>
      <c r="O310" s="4"/>
      <c r="P310" s="4"/>
      <c r="Q310" s="4"/>
      <c r="R310" s="4"/>
      <c r="S310" s="13"/>
    </row>
    <row r="311" spans="2:19" s="2" customFormat="1" ht="19.149999999999999" customHeight="1" thickTop="1" thickBot="1" x14ac:dyDescent="0.45">
      <c r="B311" s="8"/>
      <c r="C311" s="18"/>
      <c r="D311" s="251" t="s">
        <v>75</v>
      </c>
      <c r="E311" s="251"/>
      <c r="F311" s="4"/>
      <c r="G311" s="256" t="s">
        <v>88</v>
      </c>
      <c r="H311" s="257"/>
      <c r="I311" s="257"/>
      <c r="J311" s="257"/>
      <c r="K311" s="257"/>
      <c r="L311" s="257"/>
      <c r="M311" s="257"/>
      <c r="N311" s="258"/>
      <c r="O311" s="166" t="str">
        <f>IF(G311="(未回答)","←プルダウンリストから選択してください","")</f>
        <v>←プルダウンリストから選択してください</v>
      </c>
      <c r="P311" s="18"/>
      <c r="Q311" s="18"/>
      <c r="R311" s="18"/>
      <c r="S311" s="11"/>
    </row>
    <row r="312" spans="2:19" ht="14.25" customHeight="1" thickTop="1" x14ac:dyDescent="0.4">
      <c r="B312" s="12"/>
      <c r="C312" s="4"/>
      <c r="D312" s="4"/>
      <c r="E312" s="4"/>
      <c r="F312" s="4"/>
      <c r="G312" s="4"/>
      <c r="H312" s="4"/>
      <c r="I312" s="4"/>
      <c r="J312" s="4"/>
      <c r="K312" s="4"/>
      <c r="L312" s="4"/>
      <c r="M312" s="4"/>
      <c r="N312" s="4"/>
      <c r="O312" s="4"/>
      <c r="P312" s="4"/>
      <c r="Q312" s="4"/>
      <c r="R312" s="4"/>
      <c r="S312" s="13"/>
    </row>
    <row r="313" spans="2:19" s="1" customFormat="1" ht="14.25" x14ac:dyDescent="0.4">
      <c r="B313" s="14"/>
      <c r="C313" s="15"/>
      <c r="D313" s="16" t="s">
        <v>603</v>
      </c>
      <c r="E313" s="16"/>
      <c r="F313" s="16"/>
      <c r="G313" s="16"/>
      <c r="H313" s="16"/>
      <c r="I313" s="16"/>
      <c r="J313" s="16"/>
      <c r="K313" s="16"/>
      <c r="L313" s="16"/>
      <c r="M313" s="16"/>
      <c r="N313" s="16"/>
      <c r="O313" s="16"/>
      <c r="P313" s="16"/>
      <c r="Q313" s="16"/>
      <c r="R313" s="16"/>
      <c r="S313" s="17"/>
    </row>
    <row r="314" spans="2:19" s="39" customFormat="1" ht="15" customHeight="1" x14ac:dyDescent="0.4">
      <c r="B314" s="37"/>
      <c r="C314" s="29"/>
      <c r="D314" s="28"/>
      <c r="E314" s="40" t="s">
        <v>318</v>
      </c>
      <c r="F314" s="28"/>
      <c r="G314" s="28"/>
      <c r="H314" s="28"/>
      <c r="I314" s="28"/>
      <c r="J314" s="28"/>
      <c r="K314" s="28"/>
      <c r="L314" s="28"/>
      <c r="M314" s="28"/>
      <c r="N314" s="28"/>
      <c r="O314" s="28"/>
      <c r="P314" s="28"/>
      <c r="Q314" s="28"/>
      <c r="R314" s="28"/>
      <c r="S314" s="38"/>
    </row>
    <row r="315" spans="2:19" ht="13.15" customHeight="1" thickBot="1" x14ac:dyDescent="0.45">
      <c r="B315" s="12"/>
      <c r="C315" s="4"/>
      <c r="D315" s="4"/>
      <c r="E315" s="4"/>
      <c r="F315" s="4"/>
      <c r="G315" s="4"/>
      <c r="H315" s="4"/>
      <c r="I315" s="4"/>
      <c r="J315" s="4"/>
      <c r="K315" s="4"/>
      <c r="L315" s="4"/>
      <c r="M315" s="4"/>
      <c r="N315" s="4"/>
      <c r="O315" s="4"/>
      <c r="P315" s="4"/>
      <c r="Q315" s="4"/>
      <c r="R315" s="4"/>
      <c r="S315" s="13"/>
    </row>
    <row r="316" spans="2:19" ht="18.75" customHeight="1" thickTop="1" thickBot="1" x14ac:dyDescent="0.45">
      <c r="B316" s="8"/>
      <c r="C316" s="18"/>
      <c r="D316" s="251" t="s">
        <v>75</v>
      </c>
      <c r="E316" s="251"/>
      <c r="F316" s="4"/>
      <c r="G316" s="256" t="s">
        <v>88</v>
      </c>
      <c r="H316" s="257"/>
      <c r="I316" s="257"/>
      <c r="J316" s="257"/>
      <c r="K316" s="257"/>
      <c r="L316" s="257"/>
      <c r="M316" s="257"/>
      <c r="N316" s="258"/>
      <c r="O316" s="166" t="str">
        <f>IF(G316="(未回答)","←プルダウンリストから選択してください","")</f>
        <v>←プルダウンリストから選択してください</v>
      </c>
      <c r="P316" s="4"/>
      <c r="Q316" s="4"/>
      <c r="R316" s="4"/>
      <c r="S316" s="13"/>
    </row>
    <row r="317" spans="2:19" ht="13.15" customHeight="1" thickTop="1" x14ac:dyDescent="0.4">
      <c r="B317" s="12"/>
      <c r="C317" s="4"/>
      <c r="D317" s="4"/>
      <c r="E317" s="4"/>
      <c r="F317" s="4"/>
      <c r="G317" s="4"/>
      <c r="H317" s="4"/>
      <c r="I317" s="4"/>
      <c r="J317" s="4"/>
      <c r="K317" s="4"/>
      <c r="L317" s="4"/>
      <c r="M317" s="4"/>
      <c r="N317" s="4"/>
      <c r="O317" s="4"/>
      <c r="P317" s="4"/>
      <c r="Q317" s="4"/>
      <c r="R317" s="4"/>
      <c r="S317" s="13"/>
    </row>
    <row r="318" spans="2:19" ht="13.9" customHeight="1" x14ac:dyDescent="0.4">
      <c r="B318" s="12"/>
      <c r="C318" s="4"/>
      <c r="D318" s="16" t="s">
        <v>666</v>
      </c>
      <c r="E318" s="168"/>
      <c r="F318" s="168"/>
      <c r="G318" s="168"/>
      <c r="H318" s="168"/>
      <c r="I318" s="168"/>
      <c r="J318" s="168"/>
      <c r="K318" s="168"/>
      <c r="L318" s="168"/>
      <c r="M318" s="168"/>
      <c r="N318" s="168"/>
      <c r="O318" s="168"/>
      <c r="P318" s="168"/>
      <c r="Q318" s="168"/>
      <c r="R318" s="168"/>
      <c r="S318" s="13"/>
    </row>
    <row r="319" spans="2:19" ht="13.15" customHeight="1" thickBot="1" x14ac:dyDescent="0.45">
      <c r="B319" s="12"/>
      <c r="C319" s="4"/>
      <c r="D319" s="4"/>
      <c r="E319" s="4"/>
      <c r="F319" s="4"/>
      <c r="G319" s="4"/>
      <c r="H319" s="4"/>
      <c r="I319" s="4"/>
      <c r="J319" s="4"/>
      <c r="K319" s="4"/>
      <c r="L319" s="4"/>
      <c r="M319" s="4"/>
      <c r="N319" s="4"/>
      <c r="O319" s="4"/>
      <c r="P319" s="4"/>
      <c r="Q319" s="4"/>
      <c r="R319" s="4"/>
      <c r="S319" s="13"/>
    </row>
    <row r="320" spans="2:19" ht="37.15" customHeight="1" thickTop="1" thickBot="1" x14ac:dyDescent="0.45">
      <c r="B320" s="12"/>
      <c r="C320" s="4"/>
      <c r="D320" s="251" t="s">
        <v>87</v>
      </c>
      <c r="E320" s="251"/>
      <c r="F320" s="4"/>
      <c r="G320" s="280" t="s">
        <v>667</v>
      </c>
      <c r="H320" s="281"/>
      <c r="I320" s="282"/>
      <c r="J320" s="278">
        <v>0</v>
      </c>
      <c r="K320" s="279"/>
      <c r="L320" s="4"/>
      <c r="M320" s="4"/>
      <c r="N320" s="4"/>
      <c r="O320" s="4"/>
      <c r="P320" s="4"/>
      <c r="Q320" s="4"/>
      <c r="R320" s="4"/>
      <c r="S320" s="13"/>
    </row>
    <row r="321" spans="2:19" ht="12.6" customHeight="1" thickTop="1" x14ac:dyDescent="0.4">
      <c r="B321" s="12"/>
      <c r="C321" s="4"/>
      <c r="D321" s="4"/>
      <c r="E321" s="4"/>
      <c r="F321" s="4"/>
      <c r="G321" s="4"/>
      <c r="H321" s="4"/>
      <c r="I321" s="4"/>
      <c r="J321" s="4"/>
      <c r="K321" s="4"/>
      <c r="L321" s="4"/>
      <c r="M321" s="4"/>
      <c r="N321" s="4"/>
      <c r="O321" s="4"/>
      <c r="P321" s="4"/>
      <c r="Q321" s="4"/>
      <c r="R321" s="4"/>
      <c r="S321" s="13"/>
    </row>
    <row r="322" spans="2:19" ht="13.9" customHeight="1" x14ac:dyDescent="0.4">
      <c r="B322" s="12"/>
      <c r="C322" s="4"/>
      <c r="D322" s="16" t="s">
        <v>668</v>
      </c>
      <c r="E322" s="168"/>
      <c r="F322" s="168"/>
      <c r="G322" s="168"/>
      <c r="H322" s="168"/>
      <c r="I322" s="168"/>
      <c r="J322" s="168"/>
      <c r="K322" s="168"/>
      <c r="L322" s="168"/>
      <c r="M322" s="168"/>
      <c r="N322" s="168"/>
      <c r="O322" s="168"/>
      <c r="P322" s="168"/>
      <c r="Q322" s="168"/>
      <c r="R322" s="168"/>
      <c r="S322" s="13"/>
    </row>
    <row r="323" spans="2:19" ht="13.9" customHeight="1" x14ac:dyDescent="0.4">
      <c r="B323" s="12"/>
      <c r="C323" s="4"/>
      <c r="D323" s="16"/>
      <c r="E323" s="16" t="s">
        <v>669</v>
      </c>
      <c r="F323" s="168"/>
      <c r="G323" s="168"/>
      <c r="H323" s="168"/>
      <c r="I323" s="168"/>
      <c r="J323" s="168"/>
      <c r="K323" s="168"/>
      <c r="L323" s="168"/>
      <c r="M323" s="168"/>
      <c r="N323" s="168"/>
      <c r="O323" s="168"/>
      <c r="P323" s="168"/>
      <c r="Q323" s="168"/>
      <c r="R323" s="168"/>
      <c r="S323" s="13"/>
    </row>
    <row r="324" spans="2:19" ht="13.15" customHeight="1" thickBot="1" x14ac:dyDescent="0.45">
      <c r="B324" s="12"/>
      <c r="C324" s="4"/>
      <c r="D324" s="4"/>
      <c r="E324" s="4"/>
      <c r="F324" s="4"/>
      <c r="G324" s="4"/>
      <c r="H324" s="4"/>
      <c r="I324" s="4"/>
      <c r="J324" s="4"/>
      <c r="K324" s="4"/>
      <c r="L324" s="4"/>
      <c r="M324" s="4"/>
      <c r="N324" s="4"/>
      <c r="O324" s="4"/>
      <c r="P324" s="4"/>
      <c r="Q324" s="4"/>
      <c r="R324" s="4"/>
      <c r="S324" s="13"/>
    </row>
    <row r="325" spans="2:19" ht="18.600000000000001" customHeight="1" thickTop="1" thickBot="1" x14ac:dyDescent="0.45">
      <c r="B325" s="12"/>
      <c r="C325" s="4"/>
      <c r="D325" s="251" t="s">
        <v>75</v>
      </c>
      <c r="E325" s="251"/>
      <c r="F325" s="4"/>
      <c r="G325" s="256" t="s">
        <v>88</v>
      </c>
      <c r="H325" s="257"/>
      <c r="I325" s="257"/>
      <c r="J325" s="257"/>
      <c r="K325" s="257"/>
      <c r="L325" s="257"/>
      <c r="M325" s="257"/>
      <c r="N325" s="258"/>
      <c r="O325" s="166" t="str">
        <f>IF(G325="(未回答)","←プルダウンリストから選択してください","")</f>
        <v>←プルダウンリストから選択してください</v>
      </c>
      <c r="P325" s="4"/>
      <c r="Q325" s="4"/>
      <c r="R325" s="4"/>
      <c r="S325" s="13"/>
    </row>
    <row r="326" spans="2:19" ht="13.15" customHeight="1" thickTop="1" x14ac:dyDescent="0.4">
      <c r="B326" s="12"/>
      <c r="C326" s="4"/>
      <c r="D326" s="4"/>
      <c r="E326" s="4"/>
      <c r="F326" s="4"/>
      <c r="G326" s="4"/>
      <c r="H326" s="4"/>
      <c r="I326" s="4"/>
      <c r="J326" s="4"/>
      <c r="K326" s="4"/>
      <c r="L326" s="4"/>
      <c r="M326" s="4"/>
      <c r="N326" s="4"/>
      <c r="O326" s="4"/>
      <c r="P326" s="4"/>
      <c r="Q326" s="4"/>
      <c r="R326" s="4"/>
      <c r="S326" s="13"/>
    </row>
    <row r="327" spans="2:19" ht="13.9" customHeight="1" x14ac:dyDescent="0.4">
      <c r="B327" s="12"/>
      <c r="C327" s="4"/>
      <c r="D327" s="16" t="s">
        <v>671</v>
      </c>
      <c r="E327" s="168"/>
      <c r="F327" s="168"/>
      <c r="G327" s="168"/>
      <c r="H327" s="168"/>
      <c r="I327" s="168"/>
      <c r="J327" s="168"/>
      <c r="K327" s="168"/>
      <c r="L327" s="168"/>
      <c r="M327" s="168"/>
      <c r="N327" s="168"/>
      <c r="O327" s="168"/>
      <c r="P327" s="168"/>
      <c r="Q327" s="168"/>
      <c r="R327" s="168"/>
      <c r="S327" s="13"/>
    </row>
    <row r="328" spans="2:19" ht="13.15" customHeight="1" thickBot="1" x14ac:dyDescent="0.45">
      <c r="B328" s="12"/>
      <c r="C328" s="4"/>
      <c r="D328" s="4"/>
      <c r="E328" s="4"/>
      <c r="F328" s="4"/>
      <c r="G328" s="4"/>
      <c r="H328" s="4"/>
      <c r="I328" s="4"/>
      <c r="J328" s="4"/>
      <c r="K328" s="4"/>
      <c r="L328" s="4"/>
      <c r="M328" s="4"/>
      <c r="N328" s="4"/>
      <c r="O328" s="4"/>
      <c r="P328" s="4"/>
      <c r="Q328" s="4"/>
      <c r="R328" s="4"/>
      <c r="S328" s="13"/>
    </row>
    <row r="329" spans="2:19" ht="19.5" customHeight="1" thickTop="1" thickBot="1" x14ac:dyDescent="0.45">
      <c r="B329" s="12"/>
      <c r="C329" s="4"/>
      <c r="D329" s="251" t="s">
        <v>75</v>
      </c>
      <c r="E329" s="251"/>
      <c r="F329" s="4"/>
      <c r="G329" s="256" t="s">
        <v>88</v>
      </c>
      <c r="H329" s="257"/>
      <c r="I329" s="257"/>
      <c r="J329" s="257"/>
      <c r="K329" s="257"/>
      <c r="L329" s="257"/>
      <c r="M329" s="257"/>
      <c r="N329" s="258"/>
      <c r="O329" s="166" t="str">
        <f>IF(G329="(未回答)","←プルダウンリストから選択してください","")</f>
        <v>←プルダウンリストから選択してください</v>
      </c>
      <c r="P329" s="4"/>
      <c r="Q329" s="4"/>
      <c r="R329" s="4"/>
      <c r="S329" s="13"/>
    </row>
    <row r="330" spans="2:19" ht="13.15" customHeight="1" thickTop="1" x14ac:dyDescent="0.4">
      <c r="B330" s="12"/>
      <c r="C330" s="4"/>
      <c r="D330" s="4"/>
      <c r="E330" s="4"/>
      <c r="F330" s="4"/>
      <c r="G330" s="4"/>
      <c r="H330" s="4"/>
      <c r="I330" s="4"/>
      <c r="J330" s="4"/>
      <c r="K330" s="4"/>
      <c r="L330" s="4"/>
      <c r="M330" s="4"/>
      <c r="N330" s="4"/>
      <c r="O330" s="4"/>
      <c r="P330" s="4"/>
      <c r="Q330" s="4"/>
      <c r="R330" s="4"/>
      <c r="S330" s="13"/>
    </row>
    <row r="331" spans="2:19" s="1" customFormat="1" ht="15" customHeight="1" x14ac:dyDescent="0.4">
      <c r="B331" s="14"/>
      <c r="C331" s="15"/>
      <c r="D331" s="226" t="s">
        <v>684</v>
      </c>
      <c r="E331" s="227"/>
      <c r="F331" s="227"/>
      <c r="G331" s="227"/>
      <c r="H331" s="227"/>
      <c r="I331" s="227"/>
      <c r="J331" s="227"/>
      <c r="K331" s="227"/>
      <c r="L331" s="227"/>
      <c r="M331" s="227"/>
      <c r="N331" s="227"/>
      <c r="O331" s="227"/>
      <c r="P331" s="227"/>
      <c r="Q331" s="227"/>
      <c r="R331" s="227"/>
      <c r="S331" s="17"/>
    </row>
    <row r="332" spans="2:19" s="1" customFormat="1" ht="15" customHeight="1" x14ac:dyDescent="0.4">
      <c r="B332" s="14"/>
      <c r="C332" s="15"/>
      <c r="D332" s="164"/>
      <c r="E332" s="165" t="s">
        <v>611</v>
      </c>
      <c r="F332" s="165"/>
      <c r="G332" s="165"/>
      <c r="H332" s="165"/>
      <c r="I332" s="165"/>
      <c r="J332" s="165"/>
      <c r="K332" s="165"/>
      <c r="L332" s="165"/>
      <c r="M332" s="165"/>
      <c r="N332" s="165"/>
      <c r="O332" s="165"/>
      <c r="P332" s="165"/>
      <c r="Q332" s="165"/>
      <c r="R332" s="165"/>
      <c r="S332" s="17"/>
    </row>
    <row r="333" spans="2:19" ht="12.6" customHeight="1" x14ac:dyDescent="0.4">
      <c r="B333" s="12"/>
      <c r="C333" s="4"/>
      <c r="D333" s="58" t="s">
        <v>613</v>
      </c>
      <c r="E333" s="4"/>
      <c r="F333" s="4"/>
      <c r="G333" s="4"/>
      <c r="H333" s="4"/>
      <c r="I333" s="4"/>
      <c r="J333" s="4"/>
      <c r="K333" s="4"/>
      <c r="L333" s="4"/>
      <c r="M333" s="4"/>
      <c r="N333" s="4"/>
      <c r="O333" s="4"/>
      <c r="P333" s="4"/>
      <c r="Q333" s="4"/>
      <c r="R333" s="4"/>
      <c r="S333" s="13"/>
    </row>
    <row r="334" spans="2:19" ht="12.6" customHeight="1" x14ac:dyDescent="0.4">
      <c r="B334" s="12"/>
      <c r="C334" s="4"/>
      <c r="D334" s="4"/>
      <c r="E334" s="4"/>
      <c r="F334" s="4"/>
      <c r="G334" s="4"/>
      <c r="H334" s="4"/>
      <c r="I334" s="4"/>
      <c r="J334" s="4"/>
      <c r="K334" s="4"/>
      <c r="L334" s="4"/>
      <c r="M334" s="4"/>
      <c r="N334" s="4"/>
      <c r="O334" s="4"/>
      <c r="P334" s="4"/>
      <c r="Q334" s="4"/>
      <c r="R334" s="4"/>
      <c r="S334" s="13"/>
    </row>
    <row r="335" spans="2:19" ht="12.6" customHeight="1" x14ac:dyDescent="0.4">
      <c r="B335" s="12"/>
      <c r="C335" s="4"/>
      <c r="D335" s="176" t="s">
        <v>663</v>
      </c>
      <c r="E335" s="4"/>
      <c r="F335" s="4"/>
      <c r="G335" s="4"/>
      <c r="H335" s="4"/>
      <c r="I335" s="4"/>
      <c r="J335" s="4"/>
      <c r="K335" s="4"/>
      <c r="L335" s="4"/>
      <c r="M335" s="4"/>
      <c r="N335" s="4"/>
      <c r="O335" s="4"/>
      <c r="P335" s="4"/>
      <c r="Q335" s="4"/>
      <c r="R335" s="4"/>
      <c r="S335" s="13"/>
    </row>
    <row r="336" spans="2:19" ht="6.6" customHeight="1" thickBot="1" x14ac:dyDescent="0.45">
      <c r="B336" s="12"/>
      <c r="C336" s="4"/>
      <c r="D336" s="4"/>
      <c r="E336" s="4"/>
      <c r="F336" s="4"/>
      <c r="G336" s="4"/>
      <c r="H336" s="4"/>
      <c r="I336" s="4"/>
      <c r="J336" s="4"/>
      <c r="K336" s="4"/>
      <c r="L336" s="4"/>
      <c r="M336" s="4"/>
      <c r="N336" s="4"/>
      <c r="O336" s="4"/>
      <c r="P336" s="4"/>
      <c r="Q336" s="4"/>
      <c r="R336" s="4"/>
      <c r="S336" s="13"/>
    </row>
    <row r="337" spans="2:19" s="2" customFormat="1" ht="19.149999999999999" customHeight="1" thickTop="1" thickBot="1" x14ac:dyDescent="0.45">
      <c r="B337" s="8"/>
      <c r="C337" s="18"/>
      <c r="D337" s="251" t="s">
        <v>75</v>
      </c>
      <c r="E337" s="251"/>
      <c r="F337" s="4"/>
      <c r="G337" s="256" t="s">
        <v>88</v>
      </c>
      <c r="H337" s="257"/>
      <c r="I337" s="257"/>
      <c r="J337" s="257"/>
      <c r="K337" s="257"/>
      <c r="L337" s="257"/>
      <c r="M337" s="257"/>
      <c r="N337" s="258"/>
      <c r="O337" s="166" t="str">
        <f>IF(G337="(未回答)","←プルダウンリストから選択してください","")</f>
        <v>←プルダウンリストから選択してください</v>
      </c>
      <c r="P337" s="18"/>
      <c r="Q337" s="18"/>
      <c r="R337" s="18"/>
      <c r="S337" s="11"/>
    </row>
    <row r="338" spans="2:19" ht="7.15" customHeight="1" thickTop="1" thickBot="1" x14ac:dyDescent="0.45">
      <c r="B338" s="12"/>
      <c r="C338" s="4"/>
      <c r="D338" s="4"/>
      <c r="E338" s="4"/>
      <c r="F338" s="4"/>
      <c r="G338" s="4"/>
      <c r="H338" s="4"/>
      <c r="I338" s="4"/>
      <c r="J338" s="4"/>
      <c r="K338" s="4"/>
      <c r="L338" s="4"/>
      <c r="M338" s="4"/>
      <c r="N338" s="4"/>
      <c r="O338" s="4"/>
      <c r="P338" s="4"/>
      <c r="Q338" s="4"/>
      <c r="R338" s="4"/>
      <c r="S338" s="13"/>
    </row>
    <row r="339" spans="2:19" ht="54" customHeight="1" thickTop="1" thickBot="1" x14ac:dyDescent="0.45">
      <c r="B339" s="12"/>
      <c r="C339" s="4"/>
      <c r="D339" s="251" t="s">
        <v>612</v>
      </c>
      <c r="E339" s="251"/>
      <c r="F339" s="4"/>
      <c r="G339" s="212"/>
      <c r="H339" s="213"/>
      <c r="I339" s="213"/>
      <c r="J339" s="213"/>
      <c r="K339" s="213"/>
      <c r="L339" s="213"/>
      <c r="M339" s="213"/>
      <c r="N339" s="213"/>
      <c r="O339" s="213"/>
      <c r="P339" s="213"/>
      <c r="Q339" s="213"/>
      <c r="R339" s="214"/>
      <c r="S339" s="13"/>
    </row>
    <row r="340" spans="2:19" ht="13.9" customHeight="1" thickTop="1" x14ac:dyDescent="0.4">
      <c r="B340" s="12"/>
      <c r="C340" s="4"/>
      <c r="D340" s="4"/>
      <c r="E340" s="4"/>
      <c r="F340" s="4"/>
      <c r="G340" s="4"/>
      <c r="H340" s="4"/>
      <c r="I340" s="4"/>
      <c r="J340" s="4"/>
      <c r="K340" s="4"/>
      <c r="L340" s="4"/>
      <c r="M340" s="4"/>
      <c r="N340" s="4"/>
      <c r="O340" s="4"/>
      <c r="P340" s="4"/>
      <c r="Q340" s="4"/>
      <c r="R340" s="4"/>
      <c r="S340" s="13"/>
    </row>
    <row r="341" spans="2:19" ht="12.6" customHeight="1" x14ac:dyDescent="0.4">
      <c r="B341" s="12"/>
      <c r="C341" s="4"/>
      <c r="D341" s="176" t="s">
        <v>683</v>
      </c>
      <c r="E341" s="4"/>
      <c r="F341" s="4"/>
      <c r="G341" s="4"/>
      <c r="H341" s="4"/>
      <c r="I341" s="4"/>
      <c r="J341" s="4"/>
      <c r="K341" s="4"/>
      <c r="L341" s="4"/>
      <c r="M341" s="4"/>
      <c r="N341" s="4"/>
      <c r="O341" s="4"/>
      <c r="P341" s="4"/>
      <c r="Q341" s="4"/>
      <c r="R341" s="4"/>
      <c r="S341" s="13"/>
    </row>
    <row r="342" spans="2:19" ht="6.6" customHeight="1" thickBot="1" x14ac:dyDescent="0.45">
      <c r="B342" s="12"/>
      <c r="C342" s="4"/>
      <c r="D342" s="4"/>
      <c r="E342" s="4"/>
      <c r="F342" s="4"/>
      <c r="G342" s="4"/>
      <c r="H342" s="4"/>
      <c r="I342" s="4"/>
      <c r="J342" s="4"/>
      <c r="K342" s="4"/>
      <c r="L342" s="4"/>
      <c r="M342" s="4"/>
      <c r="N342" s="4"/>
      <c r="O342" s="4"/>
      <c r="P342" s="4"/>
      <c r="Q342" s="4"/>
      <c r="R342" s="4"/>
      <c r="S342" s="13"/>
    </row>
    <row r="343" spans="2:19" s="2" customFormat="1" ht="19.149999999999999" customHeight="1" thickTop="1" thickBot="1" x14ac:dyDescent="0.45">
      <c r="B343" s="8"/>
      <c r="C343" s="18"/>
      <c r="D343" s="251" t="s">
        <v>75</v>
      </c>
      <c r="E343" s="251"/>
      <c r="F343" s="4"/>
      <c r="G343" s="256" t="s">
        <v>88</v>
      </c>
      <c r="H343" s="257"/>
      <c r="I343" s="257"/>
      <c r="J343" s="257"/>
      <c r="K343" s="257"/>
      <c r="L343" s="257"/>
      <c r="M343" s="257"/>
      <c r="N343" s="258"/>
      <c r="O343" s="166" t="str">
        <f>IF(G343="(未回答)","←プルダウンリストから選択してください","")</f>
        <v>←プルダウンリストから選択してください</v>
      </c>
      <c r="P343" s="18"/>
      <c r="Q343" s="18"/>
      <c r="R343" s="18"/>
      <c r="S343" s="11"/>
    </row>
    <row r="344" spans="2:19" ht="7.15" customHeight="1" thickTop="1" thickBot="1" x14ac:dyDescent="0.45">
      <c r="B344" s="12"/>
      <c r="C344" s="4"/>
      <c r="D344" s="4"/>
      <c r="E344" s="4"/>
      <c r="F344" s="4"/>
      <c r="G344" s="4"/>
      <c r="H344" s="4"/>
      <c r="I344" s="4"/>
      <c r="J344" s="4"/>
      <c r="K344" s="4"/>
      <c r="L344" s="4"/>
      <c r="M344" s="4"/>
      <c r="N344" s="4"/>
      <c r="O344" s="4"/>
      <c r="P344" s="4"/>
      <c r="Q344" s="4"/>
      <c r="R344" s="4"/>
      <c r="S344" s="13"/>
    </row>
    <row r="345" spans="2:19" ht="54" customHeight="1" thickTop="1" thickBot="1" x14ac:dyDescent="0.45">
      <c r="B345" s="12"/>
      <c r="C345" s="4"/>
      <c r="D345" s="251" t="s">
        <v>612</v>
      </c>
      <c r="E345" s="251"/>
      <c r="F345" s="4"/>
      <c r="G345" s="212"/>
      <c r="H345" s="213"/>
      <c r="I345" s="213"/>
      <c r="J345" s="213"/>
      <c r="K345" s="213"/>
      <c r="L345" s="213"/>
      <c r="M345" s="213"/>
      <c r="N345" s="213"/>
      <c r="O345" s="213"/>
      <c r="P345" s="213"/>
      <c r="Q345" s="213"/>
      <c r="R345" s="214"/>
      <c r="S345" s="13"/>
    </row>
    <row r="346" spans="2:19" ht="12.6" customHeight="1" thickTop="1" x14ac:dyDescent="0.4">
      <c r="B346" s="12"/>
      <c r="C346" s="4"/>
      <c r="D346" s="4"/>
      <c r="E346" s="4"/>
      <c r="F346" s="4"/>
      <c r="G346" s="4"/>
      <c r="H346" s="4"/>
      <c r="I346" s="4"/>
      <c r="J346" s="4"/>
      <c r="K346" s="4"/>
      <c r="L346" s="4"/>
      <c r="M346" s="4"/>
      <c r="N346" s="4"/>
      <c r="O346" s="4"/>
      <c r="P346" s="4"/>
      <c r="Q346" s="4"/>
      <c r="R346" s="4"/>
      <c r="S346" s="13"/>
    </row>
    <row r="347" spans="2:19" ht="13.9" customHeight="1" x14ac:dyDescent="0.4">
      <c r="B347" s="12"/>
      <c r="C347" s="4"/>
      <c r="D347" s="4"/>
      <c r="E347" s="4"/>
      <c r="F347" s="4"/>
      <c r="G347" s="4"/>
      <c r="H347" s="4"/>
      <c r="I347" s="4"/>
      <c r="J347" s="4"/>
      <c r="K347" s="4"/>
      <c r="L347" s="4"/>
      <c r="M347" s="4"/>
      <c r="N347" s="4"/>
      <c r="O347" s="4"/>
      <c r="P347" s="4"/>
      <c r="Q347" s="4"/>
      <c r="R347" s="4"/>
      <c r="S347" s="13"/>
    </row>
    <row r="348" spans="2:19" s="1" customFormat="1" ht="15" customHeight="1" x14ac:dyDescent="0.4">
      <c r="B348" s="14"/>
      <c r="C348" s="15"/>
      <c r="D348" s="226" t="s">
        <v>688</v>
      </c>
      <c r="E348" s="227"/>
      <c r="F348" s="227"/>
      <c r="G348" s="227"/>
      <c r="H348" s="227"/>
      <c r="I348" s="227"/>
      <c r="J348" s="227"/>
      <c r="K348" s="227"/>
      <c r="L348" s="227"/>
      <c r="M348" s="227"/>
      <c r="N348" s="227"/>
      <c r="O348" s="227"/>
      <c r="P348" s="227"/>
      <c r="Q348" s="227"/>
      <c r="R348" s="227"/>
      <c r="S348" s="17"/>
    </row>
    <row r="349" spans="2:19" s="1" customFormat="1" ht="15" customHeight="1" x14ac:dyDescent="0.4">
      <c r="B349" s="14"/>
      <c r="C349" s="15"/>
      <c r="D349" s="171"/>
      <c r="E349" s="172" t="s">
        <v>685</v>
      </c>
      <c r="F349" s="172"/>
      <c r="G349" s="172"/>
      <c r="H349" s="172"/>
      <c r="I349" s="172"/>
      <c r="J349" s="172"/>
      <c r="K349" s="172"/>
      <c r="L349" s="172"/>
      <c r="M349" s="172"/>
      <c r="N349" s="172"/>
      <c r="O349" s="172"/>
      <c r="P349" s="172"/>
      <c r="Q349" s="172"/>
      <c r="R349" s="172"/>
      <c r="S349" s="17"/>
    </row>
    <row r="350" spans="2:19" ht="12.6" customHeight="1" x14ac:dyDescent="0.4">
      <c r="B350" s="12"/>
      <c r="C350" s="4"/>
      <c r="D350" s="4"/>
      <c r="E350" s="4"/>
      <c r="F350" s="4"/>
      <c r="G350" s="4"/>
      <c r="H350" s="4"/>
      <c r="I350" s="4"/>
      <c r="J350" s="4"/>
      <c r="K350" s="4"/>
      <c r="L350" s="4"/>
      <c r="M350" s="4"/>
      <c r="N350" s="4"/>
      <c r="O350" s="4"/>
      <c r="P350" s="4"/>
      <c r="Q350" s="4"/>
      <c r="R350" s="4"/>
      <c r="S350" s="13"/>
    </row>
    <row r="351" spans="2:19" ht="12.6" customHeight="1" x14ac:dyDescent="0.4">
      <c r="B351" s="12"/>
      <c r="C351" s="4"/>
      <c r="D351" s="176" t="s">
        <v>686</v>
      </c>
      <c r="E351" s="4"/>
      <c r="F351" s="4"/>
      <c r="G351" s="4"/>
      <c r="H351" s="4"/>
      <c r="I351" s="4"/>
      <c r="J351" s="4"/>
      <c r="K351" s="4"/>
      <c r="L351" s="4"/>
      <c r="M351" s="4"/>
      <c r="N351" s="4"/>
      <c r="O351" s="4"/>
      <c r="P351" s="4"/>
      <c r="Q351" s="4"/>
      <c r="R351" s="4"/>
      <c r="S351" s="13"/>
    </row>
    <row r="352" spans="2:19" ht="6.6" customHeight="1" thickBot="1" x14ac:dyDescent="0.45">
      <c r="B352" s="12"/>
      <c r="C352" s="4"/>
      <c r="D352" s="4"/>
      <c r="E352" s="4"/>
      <c r="F352" s="4"/>
      <c r="G352" s="4"/>
      <c r="H352" s="4"/>
      <c r="I352" s="4"/>
      <c r="J352" s="4"/>
      <c r="K352" s="4"/>
      <c r="L352" s="4"/>
      <c r="M352" s="4"/>
      <c r="N352" s="4"/>
      <c r="O352" s="4"/>
      <c r="P352" s="4"/>
      <c r="Q352" s="4"/>
      <c r="R352" s="4"/>
      <c r="S352" s="13"/>
    </row>
    <row r="353" spans="2:19" s="2" customFormat="1" ht="19.149999999999999" customHeight="1" thickTop="1" thickBot="1" x14ac:dyDescent="0.45">
      <c r="B353" s="8"/>
      <c r="C353" s="18"/>
      <c r="D353" s="251" t="s">
        <v>75</v>
      </c>
      <c r="E353" s="251"/>
      <c r="F353" s="4"/>
      <c r="G353" s="256" t="s">
        <v>88</v>
      </c>
      <c r="H353" s="257"/>
      <c r="I353" s="257"/>
      <c r="J353" s="257"/>
      <c r="K353" s="257"/>
      <c r="L353" s="257"/>
      <c r="M353" s="257"/>
      <c r="N353" s="258"/>
      <c r="O353" s="166" t="str">
        <f>IF(G353="(未回答)","←プルダウンリストから選択してください","")</f>
        <v>←プルダウンリストから選択してください</v>
      </c>
      <c r="P353" s="18"/>
      <c r="Q353" s="18"/>
      <c r="R353" s="18"/>
      <c r="S353" s="11"/>
    </row>
    <row r="354" spans="2:19" ht="7.15" customHeight="1" thickTop="1" thickBot="1" x14ac:dyDescent="0.45">
      <c r="B354" s="12"/>
      <c r="C354" s="4"/>
      <c r="D354" s="4"/>
      <c r="E354" s="4"/>
      <c r="F354" s="4"/>
      <c r="G354" s="4"/>
      <c r="H354" s="4"/>
      <c r="I354" s="4"/>
      <c r="J354" s="4"/>
      <c r="K354" s="4"/>
      <c r="L354" s="4"/>
      <c r="M354" s="4"/>
      <c r="N354" s="4"/>
      <c r="O354" s="4"/>
      <c r="P354" s="4"/>
      <c r="Q354" s="4"/>
      <c r="R354" s="4"/>
      <c r="S354" s="13"/>
    </row>
    <row r="355" spans="2:19" ht="54" customHeight="1" thickTop="1" thickBot="1" x14ac:dyDescent="0.45">
      <c r="B355" s="12"/>
      <c r="C355" s="4"/>
      <c r="D355" s="251" t="s">
        <v>612</v>
      </c>
      <c r="E355" s="251"/>
      <c r="F355" s="4"/>
      <c r="G355" s="212"/>
      <c r="H355" s="213"/>
      <c r="I355" s="213"/>
      <c r="J355" s="213"/>
      <c r="K355" s="213"/>
      <c r="L355" s="213"/>
      <c r="M355" s="213"/>
      <c r="N355" s="213"/>
      <c r="O355" s="213"/>
      <c r="P355" s="213"/>
      <c r="Q355" s="213"/>
      <c r="R355" s="214"/>
      <c r="S355" s="13"/>
    </row>
    <row r="356" spans="2:19" ht="13.9" customHeight="1" thickTop="1" x14ac:dyDescent="0.4">
      <c r="B356" s="12"/>
      <c r="C356" s="4"/>
      <c r="D356" s="4"/>
      <c r="E356" s="4"/>
      <c r="F356" s="4"/>
      <c r="G356" s="4"/>
      <c r="H356" s="4"/>
      <c r="I356" s="4"/>
      <c r="J356" s="4"/>
      <c r="K356" s="4"/>
      <c r="L356" s="4"/>
      <c r="M356" s="4"/>
      <c r="N356" s="4"/>
      <c r="O356" s="4"/>
      <c r="P356" s="4"/>
      <c r="Q356" s="4"/>
      <c r="R356" s="4"/>
      <c r="S356" s="13"/>
    </row>
    <row r="357" spans="2:19" ht="12.6" customHeight="1" x14ac:dyDescent="0.4">
      <c r="B357" s="12"/>
      <c r="C357" s="4"/>
      <c r="D357" s="176" t="s">
        <v>687</v>
      </c>
      <c r="E357" s="4"/>
      <c r="F357" s="4"/>
      <c r="G357" s="4"/>
      <c r="H357" s="4"/>
      <c r="I357" s="4"/>
      <c r="J357" s="4"/>
      <c r="K357" s="4"/>
      <c r="L357" s="4"/>
      <c r="M357" s="4"/>
      <c r="N357" s="4"/>
      <c r="O357" s="4"/>
      <c r="P357" s="4"/>
      <c r="Q357" s="4"/>
      <c r="R357" s="4"/>
      <c r="S357" s="13"/>
    </row>
    <row r="358" spans="2:19" ht="6.6" customHeight="1" thickBot="1" x14ac:dyDescent="0.45">
      <c r="B358" s="12"/>
      <c r="C358" s="4"/>
      <c r="D358" s="4"/>
      <c r="E358" s="4"/>
      <c r="F358" s="4"/>
      <c r="G358" s="4"/>
      <c r="H358" s="4"/>
      <c r="I358" s="4"/>
      <c r="J358" s="4"/>
      <c r="K358" s="4"/>
      <c r="L358" s="4"/>
      <c r="M358" s="4"/>
      <c r="N358" s="4"/>
      <c r="O358" s="4"/>
      <c r="P358" s="4"/>
      <c r="Q358" s="4"/>
      <c r="R358" s="4"/>
      <c r="S358" s="13"/>
    </row>
    <row r="359" spans="2:19" s="2" customFormat="1" ht="19.149999999999999" customHeight="1" thickTop="1" thickBot="1" x14ac:dyDescent="0.45">
      <c r="B359" s="8"/>
      <c r="C359" s="18"/>
      <c r="D359" s="251" t="s">
        <v>75</v>
      </c>
      <c r="E359" s="251"/>
      <c r="F359" s="4"/>
      <c r="G359" s="256" t="s">
        <v>88</v>
      </c>
      <c r="H359" s="257"/>
      <c r="I359" s="257"/>
      <c r="J359" s="257"/>
      <c r="K359" s="257"/>
      <c r="L359" s="257"/>
      <c r="M359" s="257"/>
      <c r="N359" s="258"/>
      <c r="O359" s="166" t="str">
        <f>IF(G359="(未回答)","←プルダウンリストから選択してください","")</f>
        <v>←プルダウンリストから選択してください</v>
      </c>
      <c r="P359" s="18"/>
      <c r="Q359" s="18"/>
      <c r="R359" s="18"/>
      <c r="S359" s="11"/>
    </row>
    <row r="360" spans="2:19" ht="7.15" customHeight="1" thickTop="1" thickBot="1" x14ac:dyDescent="0.45">
      <c r="B360" s="12"/>
      <c r="C360" s="4"/>
      <c r="D360" s="4"/>
      <c r="E360" s="4"/>
      <c r="F360" s="4"/>
      <c r="G360" s="4"/>
      <c r="H360" s="4"/>
      <c r="I360" s="4"/>
      <c r="J360" s="4"/>
      <c r="K360" s="4"/>
      <c r="L360" s="4"/>
      <c r="M360" s="4"/>
      <c r="N360" s="4"/>
      <c r="O360" s="4"/>
      <c r="P360" s="4"/>
      <c r="Q360" s="4"/>
      <c r="R360" s="4"/>
      <c r="S360" s="13"/>
    </row>
    <row r="361" spans="2:19" ht="54" customHeight="1" thickTop="1" thickBot="1" x14ac:dyDescent="0.45">
      <c r="B361" s="12"/>
      <c r="C361" s="4"/>
      <c r="D361" s="251" t="s">
        <v>612</v>
      </c>
      <c r="E361" s="251"/>
      <c r="F361" s="4"/>
      <c r="G361" s="212"/>
      <c r="H361" s="213"/>
      <c r="I361" s="213"/>
      <c r="J361" s="213"/>
      <c r="K361" s="213"/>
      <c r="L361" s="213"/>
      <c r="M361" s="213"/>
      <c r="N361" s="213"/>
      <c r="O361" s="213"/>
      <c r="P361" s="213"/>
      <c r="Q361" s="213"/>
      <c r="R361" s="214"/>
      <c r="S361" s="13"/>
    </row>
    <row r="362" spans="2:19" ht="12.6" customHeight="1" thickTop="1" thickBot="1" x14ac:dyDescent="0.45">
      <c r="B362" s="12"/>
      <c r="C362" s="4"/>
      <c r="D362" s="4"/>
      <c r="E362" s="4"/>
      <c r="F362" s="4"/>
      <c r="G362" s="4"/>
      <c r="H362" s="4"/>
      <c r="I362" s="4"/>
      <c r="J362" s="4"/>
      <c r="K362" s="4"/>
      <c r="L362" s="4"/>
      <c r="M362" s="4"/>
      <c r="N362" s="4"/>
      <c r="O362" s="4"/>
      <c r="P362" s="4"/>
      <c r="Q362" s="4"/>
      <c r="R362" s="4"/>
      <c r="S362" s="13"/>
    </row>
    <row r="363" spans="2:19" x14ac:dyDescent="0.4">
      <c r="B363" s="50"/>
      <c r="C363" s="51"/>
      <c r="D363" s="51"/>
      <c r="E363" s="51"/>
      <c r="F363" s="51"/>
      <c r="G363" s="51"/>
      <c r="H363" s="51"/>
      <c r="I363" s="51"/>
      <c r="J363" s="51"/>
      <c r="K363" s="51"/>
      <c r="L363" s="51"/>
      <c r="M363" s="51"/>
      <c r="N363" s="51"/>
      <c r="O363" s="51"/>
      <c r="P363" s="51"/>
      <c r="Q363" s="51"/>
      <c r="R363" s="51"/>
      <c r="S363" s="52"/>
    </row>
    <row r="364" spans="2:19" ht="16.5" x14ac:dyDescent="0.4">
      <c r="B364" s="53"/>
      <c r="C364" s="9" t="s">
        <v>343</v>
      </c>
      <c r="D364" s="268" t="s">
        <v>320</v>
      </c>
      <c r="E364" s="268"/>
      <c r="F364" s="268"/>
      <c r="G364" s="268"/>
      <c r="H364" s="268"/>
      <c r="I364" s="268"/>
      <c r="J364" s="268"/>
      <c r="K364" s="268"/>
      <c r="L364" s="268"/>
      <c r="M364" s="268"/>
      <c r="N364" s="268"/>
      <c r="O364" s="268"/>
      <c r="P364" s="268"/>
      <c r="Q364" s="268"/>
      <c r="R364" s="268"/>
      <c r="S364" s="54"/>
    </row>
    <row r="365" spans="2:19" x14ac:dyDescent="0.4">
      <c r="B365" s="53"/>
      <c r="C365" s="4"/>
      <c r="D365" s="48" t="s">
        <v>490</v>
      </c>
      <c r="E365" s="4"/>
      <c r="F365" s="4"/>
      <c r="G365" s="4"/>
      <c r="H365" s="4"/>
      <c r="I365" s="4"/>
      <c r="J365" s="4"/>
      <c r="K365" s="4"/>
      <c r="L365" s="4"/>
      <c r="M365" s="4"/>
      <c r="N365" s="4"/>
      <c r="O365" s="4"/>
      <c r="P365" s="4"/>
      <c r="Q365" s="4"/>
      <c r="R365" s="4"/>
      <c r="S365" s="54"/>
    </row>
    <row r="366" spans="2:19" x14ac:dyDescent="0.4">
      <c r="B366" s="53"/>
      <c r="C366" s="4"/>
      <c r="D366" s="4"/>
      <c r="E366" s="4"/>
      <c r="F366" s="4"/>
      <c r="G366" s="4"/>
      <c r="H366" s="4"/>
      <c r="I366" s="4"/>
      <c r="J366" s="4"/>
      <c r="K366" s="4"/>
      <c r="L366" s="4"/>
      <c r="M366" s="4"/>
      <c r="N366" s="4"/>
      <c r="O366" s="4"/>
      <c r="P366" s="4"/>
      <c r="Q366" s="4"/>
      <c r="R366" s="4"/>
      <c r="S366" s="54"/>
    </row>
    <row r="367" spans="2:19" x14ac:dyDescent="0.4">
      <c r="B367" s="53"/>
      <c r="C367" s="4"/>
      <c r="D367" s="189" t="s">
        <v>87</v>
      </c>
      <c r="E367" s="190"/>
      <c r="F367" s="4"/>
      <c r="G367" s="4"/>
      <c r="H367" s="4"/>
      <c r="I367" s="4"/>
      <c r="J367" s="4"/>
      <c r="K367" s="4"/>
      <c r="L367" s="4"/>
      <c r="M367" s="4"/>
      <c r="N367" s="4"/>
      <c r="O367" s="4"/>
      <c r="P367" s="4"/>
      <c r="Q367" s="4"/>
      <c r="R367" s="4"/>
      <c r="S367" s="54"/>
    </row>
    <row r="368" spans="2:19" ht="15" customHeight="1" x14ac:dyDescent="0.4">
      <c r="B368" s="53"/>
      <c r="C368" s="4"/>
      <c r="D368" s="177" t="s">
        <v>584</v>
      </c>
      <c r="E368" s="178"/>
      <c r="F368" s="191" t="s">
        <v>254</v>
      </c>
      <c r="G368" s="192"/>
      <c r="H368" s="192"/>
      <c r="I368" s="193"/>
      <c r="J368" s="191" t="s">
        <v>255</v>
      </c>
      <c r="K368" s="192"/>
      <c r="L368" s="192"/>
      <c r="M368" s="193"/>
      <c r="N368" s="186" t="s">
        <v>253</v>
      </c>
      <c r="O368" s="4"/>
      <c r="P368" s="4"/>
      <c r="Q368" s="4"/>
      <c r="R368" s="4"/>
      <c r="S368" s="54"/>
    </row>
    <row r="369" spans="2:19" ht="15" customHeight="1" thickBot="1" x14ac:dyDescent="0.45">
      <c r="B369" s="53"/>
      <c r="C369" s="4"/>
      <c r="D369" s="179"/>
      <c r="E369" s="180"/>
      <c r="F369" s="188" t="s">
        <v>252</v>
      </c>
      <c r="G369" s="186"/>
      <c r="H369" s="186" t="s">
        <v>586</v>
      </c>
      <c r="I369" s="186"/>
      <c r="J369" s="186" t="s">
        <v>252</v>
      </c>
      <c r="K369" s="186"/>
      <c r="L369" s="186" t="s">
        <v>586</v>
      </c>
      <c r="M369" s="186"/>
      <c r="N369" s="187"/>
      <c r="O369" s="4"/>
      <c r="P369" s="4"/>
      <c r="Q369" s="4"/>
      <c r="R369" s="4"/>
      <c r="S369" s="54"/>
    </row>
    <row r="370" spans="2:19" ht="15" customHeight="1" thickTop="1" thickBot="1" x14ac:dyDescent="0.45">
      <c r="B370" s="53"/>
      <c r="C370" s="4"/>
      <c r="D370" s="181"/>
      <c r="E370" s="182"/>
      <c r="F370" s="194">
        <v>0</v>
      </c>
      <c r="G370" s="195"/>
      <c r="H370" s="195">
        <v>0</v>
      </c>
      <c r="I370" s="195"/>
      <c r="J370" s="195">
        <v>0</v>
      </c>
      <c r="K370" s="195"/>
      <c r="L370" s="195">
        <v>0</v>
      </c>
      <c r="M370" s="196"/>
      <c r="N370" s="153">
        <f>SUM(F370:M370)</f>
        <v>0</v>
      </c>
      <c r="O370" s="4"/>
      <c r="P370" s="4"/>
      <c r="Q370" s="4"/>
      <c r="R370" s="4"/>
      <c r="S370" s="54"/>
    </row>
    <row r="371" spans="2:19" ht="15" customHeight="1" thickTop="1" x14ac:dyDescent="0.4">
      <c r="B371" s="53"/>
      <c r="C371" s="4"/>
      <c r="D371" s="177" t="s">
        <v>585</v>
      </c>
      <c r="E371" s="178"/>
      <c r="F371" s="183" t="s">
        <v>254</v>
      </c>
      <c r="G371" s="184"/>
      <c r="H371" s="184"/>
      <c r="I371" s="185"/>
      <c r="J371" s="183" t="s">
        <v>255</v>
      </c>
      <c r="K371" s="184"/>
      <c r="L371" s="184"/>
      <c r="M371" s="185"/>
      <c r="N371" s="186" t="s">
        <v>253</v>
      </c>
      <c r="O371" s="4"/>
      <c r="P371" s="4"/>
      <c r="Q371" s="4"/>
      <c r="R371" s="4"/>
      <c r="S371" s="54"/>
    </row>
    <row r="372" spans="2:19" ht="15" customHeight="1" thickBot="1" x14ac:dyDescent="0.45">
      <c r="B372" s="53"/>
      <c r="C372" s="4"/>
      <c r="D372" s="179"/>
      <c r="E372" s="180"/>
      <c r="F372" s="188" t="s">
        <v>252</v>
      </c>
      <c r="G372" s="186"/>
      <c r="H372" s="186" t="s">
        <v>586</v>
      </c>
      <c r="I372" s="186"/>
      <c r="J372" s="186" t="s">
        <v>252</v>
      </c>
      <c r="K372" s="186"/>
      <c r="L372" s="186" t="s">
        <v>586</v>
      </c>
      <c r="M372" s="186"/>
      <c r="N372" s="187"/>
      <c r="O372" s="4"/>
      <c r="P372" s="4"/>
      <c r="Q372" s="4"/>
      <c r="R372" s="4"/>
      <c r="S372" s="54"/>
    </row>
    <row r="373" spans="2:19" ht="15" customHeight="1" thickTop="1" thickBot="1" x14ac:dyDescent="0.45">
      <c r="B373" s="53"/>
      <c r="C373" s="4"/>
      <c r="D373" s="181"/>
      <c r="E373" s="182"/>
      <c r="F373" s="194">
        <v>0</v>
      </c>
      <c r="G373" s="195"/>
      <c r="H373" s="195">
        <v>0</v>
      </c>
      <c r="I373" s="195"/>
      <c r="J373" s="195">
        <v>0</v>
      </c>
      <c r="K373" s="195"/>
      <c r="L373" s="195">
        <v>0</v>
      </c>
      <c r="M373" s="211"/>
      <c r="N373" s="49">
        <f>SUM(F373:M373)</f>
        <v>0</v>
      </c>
      <c r="O373" s="4"/>
      <c r="P373" s="4"/>
      <c r="Q373" s="4"/>
      <c r="R373" s="4"/>
      <c r="S373" s="54"/>
    </row>
    <row r="374" spans="2:19" ht="15" thickTop="1" thickBot="1" x14ac:dyDescent="0.45">
      <c r="B374" s="55"/>
      <c r="C374" s="56"/>
      <c r="D374" s="56"/>
      <c r="E374" s="56"/>
      <c r="F374" s="56"/>
      <c r="G374" s="56"/>
      <c r="H374" s="56"/>
      <c r="I374" s="56"/>
      <c r="J374" s="56"/>
      <c r="K374" s="56"/>
      <c r="L374" s="56"/>
      <c r="M374" s="56"/>
      <c r="N374" s="56"/>
      <c r="O374" s="56"/>
      <c r="P374" s="56"/>
      <c r="Q374" s="56"/>
      <c r="R374" s="56"/>
      <c r="S374" s="57"/>
    </row>
    <row r="375" spans="2:19" x14ac:dyDescent="0.4">
      <c r="B375" s="50"/>
      <c r="C375" s="51"/>
      <c r="D375" s="51"/>
      <c r="E375" s="51"/>
      <c r="F375" s="51"/>
      <c r="G375" s="51"/>
      <c r="H375" s="51"/>
      <c r="I375" s="51"/>
      <c r="J375" s="51"/>
      <c r="K375" s="51"/>
      <c r="L375" s="51"/>
      <c r="M375" s="51"/>
      <c r="N375" s="51"/>
      <c r="O375" s="51"/>
      <c r="P375" s="51"/>
      <c r="Q375" s="51"/>
      <c r="R375" s="51"/>
      <c r="S375" s="52"/>
    </row>
    <row r="376" spans="2:19" ht="16.5" x14ac:dyDescent="0.4">
      <c r="B376" s="53"/>
      <c r="C376" s="9" t="s">
        <v>581</v>
      </c>
      <c r="D376" s="268" t="s">
        <v>689</v>
      </c>
      <c r="E376" s="268"/>
      <c r="F376" s="268"/>
      <c r="G376" s="268"/>
      <c r="H376" s="268"/>
      <c r="I376" s="268"/>
      <c r="J376" s="268"/>
      <c r="K376" s="268"/>
      <c r="L376" s="268"/>
      <c r="M376" s="268"/>
      <c r="N376" s="268"/>
      <c r="O376" s="268"/>
      <c r="P376" s="268"/>
      <c r="Q376" s="268"/>
      <c r="R376" s="268"/>
      <c r="S376" s="54"/>
    </row>
    <row r="377" spans="2:19" ht="16.5" x14ac:dyDescent="0.4">
      <c r="B377" s="53"/>
      <c r="C377" s="9"/>
      <c r="D377" s="60" t="s">
        <v>319</v>
      </c>
      <c r="E377" s="35"/>
      <c r="F377" s="35"/>
      <c r="G377" s="35"/>
      <c r="H377" s="35"/>
      <c r="I377" s="35"/>
      <c r="J377" s="35"/>
      <c r="K377" s="35"/>
      <c r="L377" s="35"/>
      <c r="M377" s="35"/>
      <c r="N377" s="35"/>
      <c r="O377" s="35"/>
      <c r="P377" s="35"/>
      <c r="Q377" s="35"/>
      <c r="R377" s="35"/>
      <c r="S377" s="54"/>
    </row>
    <row r="378" spans="2:19" x14ac:dyDescent="0.4">
      <c r="B378" s="53"/>
      <c r="C378" s="4"/>
      <c r="D378" s="48" t="s">
        <v>490</v>
      </c>
      <c r="E378" s="4"/>
      <c r="F378" s="4"/>
      <c r="G378" s="4"/>
      <c r="H378" s="4"/>
      <c r="I378" s="4"/>
      <c r="J378" s="4"/>
      <c r="K378" s="4"/>
      <c r="L378" s="4"/>
      <c r="M378" s="4"/>
      <c r="N378" s="4"/>
      <c r="O378" s="4"/>
      <c r="P378" s="4"/>
      <c r="Q378" s="4"/>
      <c r="R378" s="4"/>
      <c r="S378" s="54"/>
    </row>
    <row r="379" spans="2:19" x14ac:dyDescent="0.4">
      <c r="B379" s="53"/>
      <c r="C379" s="4"/>
      <c r="D379" s="48"/>
      <c r="E379" s="4"/>
      <c r="F379" s="4"/>
      <c r="G379" s="4"/>
      <c r="H379" s="4"/>
      <c r="I379" s="4"/>
      <c r="J379" s="4"/>
      <c r="K379" s="4"/>
      <c r="L379" s="4"/>
      <c r="M379" s="4"/>
      <c r="N379" s="4"/>
      <c r="O379" s="4"/>
      <c r="P379" s="4"/>
      <c r="Q379" s="4"/>
      <c r="R379" s="4"/>
      <c r="S379" s="54"/>
    </row>
    <row r="380" spans="2:19" x14ac:dyDescent="0.4">
      <c r="B380" s="53"/>
      <c r="C380" s="4"/>
      <c r="D380" s="189" t="s">
        <v>87</v>
      </c>
      <c r="E380" s="190"/>
      <c r="F380" s="4"/>
      <c r="G380" s="4"/>
      <c r="H380" s="4"/>
      <c r="I380" s="4"/>
      <c r="J380" s="4"/>
      <c r="K380" s="4"/>
      <c r="L380" s="4"/>
      <c r="M380" s="4"/>
      <c r="N380" s="4"/>
      <c r="O380" s="4"/>
      <c r="P380" s="4"/>
      <c r="Q380" s="4"/>
      <c r="R380" s="4"/>
      <c r="S380" s="54"/>
    </row>
    <row r="381" spans="2:19" ht="15" customHeight="1" x14ac:dyDescent="0.4">
      <c r="B381" s="53"/>
      <c r="C381" s="4"/>
      <c r="D381" s="177" t="s">
        <v>693</v>
      </c>
      <c r="E381" s="178"/>
      <c r="F381" s="191" t="s">
        <v>690</v>
      </c>
      <c r="G381" s="192"/>
      <c r="H381" s="192"/>
      <c r="I381" s="193"/>
      <c r="J381" s="191" t="s">
        <v>691</v>
      </c>
      <c r="K381" s="192"/>
      <c r="L381" s="192"/>
      <c r="M381" s="193"/>
      <c r="N381" s="186" t="s">
        <v>253</v>
      </c>
      <c r="O381" s="4"/>
      <c r="P381" s="4"/>
      <c r="Q381" s="4"/>
      <c r="R381" s="4"/>
      <c r="S381" s="54"/>
    </row>
    <row r="382" spans="2:19" ht="15" customHeight="1" thickBot="1" x14ac:dyDescent="0.45">
      <c r="B382" s="53"/>
      <c r="C382" s="4"/>
      <c r="D382" s="179"/>
      <c r="E382" s="180"/>
      <c r="F382" s="188" t="s">
        <v>252</v>
      </c>
      <c r="G382" s="186"/>
      <c r="H382" s="186" t="s">
        <v>586</v>
      </c>
      <c r="I382" s="186"/>
      <c r="J382" s="186" t="s">
        <v>252</v>
      </c>
      <c r="K382" s="186"/>
      <c r="L382" s="186" t="s">
        <v>586</v>
      </c>
      <c r="M382" s="186"/>
      <c r="N382" s="187"/>
      <c r="O382" s="4"/>
      <c r="P382" s="4"/>
      <c r="Q382" s="4"/>
      <c r="R382" s="4"/>
      <c r="S382" s="54"/>
    </row>
    <row r="383" spans="2:19" ht="15" customHeight="1" thickTop="1" thickBot="1" x14ac:dyDescent="0.45">
      <c r="B383" s="53"/>
      <c r="C383" s="4"/>
      <c r="D383" s="181"/>
      <c r="E383" s="182"/>
      <c r="F383" s="194">
        <v>0</v>
      </c>
      <c r="G383" s="195"/>
      <c r="H383" s="195">
        <v>0</v>
      </c>
      <c r="I383" s="195"/>
      <c r="J383" s="195">
        <v>0</v>
      </c>
      <c r="K383" s="195"/>
      <c r="L383" s="195">
        <v>0</v>
      </c>
      <c r="M383" s="196"/>
      <c r="N383" s="153">
        <f>SUM(F383:M383)</f>
        <v>0</v>
      </c>
      <c r="O383" s="4"/>
      <c r="P383" s="4"/>
      <c r="Q383" s="4"/>
      <c r="R383" s="4"/>
      <c r="S383" s="54"/>
    </row>
    <row r="384" spans="2:19" ht="15" customHeight="1" thickTop="1" x14ac:dyDescent="0.4">
      <c r="B384" s="53"/>
      <c r="C384" s="4"/>
      <c r="D384" s="177" t="s">
        <v>692</v>
      </c>
      <c r="E384" s="178"/>
      <c r="F384" s="183" t="s">
        <v>690</v>
      </c>
      <c r="G384" s="184"/>
      <c r="H384" s="184"/>
      <c r="I384" s="185"/>
      <c r="J384" s="183" t="s">
        <v>691</v>
      </c>
      <c r="K384" s="184"/>
      <c r="L384" s="184"/>
      <c r="M384" s="185"/>
      <c r="N384" s="186" t="s">
        <v>253</v>
      </c>
      <c r="O384" s="4"/>
      <c r="P384" s="4"/>
      <c r="Q384" s="4"/>
      <c r="R384" s="4"/>
      <c r="S384" s="54"/>
    </row>
    <row r="385" spans="2:19" ht="15" customHeight="1" thickBot="1" x14ac:dyDescent="0.45">
      <c r="B385" s="53"/>
      <c r="C385" s="4"/>
      <c r="D385" s="179"/>
      <c r="E385" s="180"/>
      <c r="F385" s="188" t="s">
        <v>252</v>
      </c>
      <c r="G385" s="186"/>
      <c r="H385" s="186" t="s">
        <v>586</v>
      </c>
      <c r="I385" s="186"/>
      <c r="J385" s="186" t="s">
        <v>252</v>
      </c>
      <c r="K385" s="186"/>
      <c r="L385" s="186" t="s">
        <v>586</v>
      </c>
      <c r="M385" s="186"/>
      <c r="N385" s="187"/>
      <c r="O385" s="4"/>
      <c r="P385" s="4"/>
      <c r="Q385" s="4"/>
      <c r="R385" s="4"/>
      <c r="S385" s="54"/>
    </row>
    <row r="386" spans="2:19" ht="15" customHeight="1" thickTop="1" thickBot="1" x14ac:dyDescent="0.45">
      <c r="B386" s="53"/>
      <c r="C386" s="4"/>
      <c r="D386" s="181"/>
      <c r="E386" s="182"/>
      <c r="F386" s="194">
        <v>0</v>
      </c>
      <c r="G386" s="195"/>
      <c r="H386" s="195">
        <v>0</v>
      </c>
      <c r="I386" s="195"/>
      <c r="J386" s="195">
        <v>0</v>
      </c>
      <c r="K386" s="195"/>
      <c r="L386" s="195">
        <v>0</v>
      </c>
      <c r="M386" s="211"/>
      <c r="N386" s="49">
        <f>SUM(F386:M386)</f>
        <v>0</v>
      </c>
      <c r="O386" s="4"/>
      <c r="P386" s="4"/>
      <c r="Q386" s="4"/>
      <c r="R386" s="4"/>
      <c r="S386" s="54"/>
    </row>
    <row r="387" spans="2:19" ht="15" thickTop="1" thickBot="1" x14ac:dyDescent="0.45">
      <c r="B387" s="53"/>
      <c r="C387" s="4"/>
      <c r="D387" s="48"/>
      <c r="E387" s="4"/>
      <c r="F387" s="4"/>
      <c r="G387" s="4"/>
      <c r="H387" s="4"/>
      <c r="I387" s="4"/>
      <c r="J387" s="4"/>
      <c r="K387" s="4"/>
      <c r="L387" s="4"/>
      <c r="M387" s="4"/>
      <c r="N387" s="4"/>
      <c r="O387" s="4"/>
      <c r="P387" s="4"/>
      <c r="Q387" s="4"/>
      <c r="R387" s="4"/>
      <c r="S387" s="54"/>
    </row>
    <row r="388" spans="2:19" x14ac:dyDescent="0.4">
      <c r="B388" s="50"/>
      <c r="C388" s="51"/>
      <c r="D388" s="51"/>
      <c r="E388" s="51"/>
      <c r="F388" s="51"/>
      <c r="G388" s="51"/>
      <c r="H388" s="51"/>
      <c r="I388" s="51"/>
      <c r="J388" s="51"/>
      <c r="K388" s="51"/>
      <c r="L388" s="51"/>
      <c r="M388" s="51"/>
      <c r="N388" s="51"/>
      <c r="O388" s="51"/>
      <c r="P388" s="51"/>
      <c r="Q388" s="51"/>
      <c r="R388" s="51"/>
      <c r="S388" s="52"/>
    </row>
    <row r="389" spans="2:19" ht="16.5" customHeight="1" x14ac:dyDescent="0.4">
      <c r="B389" s="53"/>
      <c r="C389" s="9" t="s">
        <v>604</v>
      </c>
      <c r="D389" s="268" t="s">
        <v>583</v>
      </c>
      <c r="E389" s="268"/>
      <c r="F389" s="268"/>
      <c r="G389" s="268"/>
      <c r="H389" s="268"/>
      <c r="I389" s="268"/>
      <c r="J389" s="268"/>
      <c r="K389" s="268"/>
      <c r="L389" s="268"/>
      <c r="M389" s="268"/>
      <c r="N389" s="268"/>
      <c r="O389" s="268"/>
      <c r="P389" s="268"/>
      <c r="Q389" s="268"/>
      <c r="R389" s="268"/>
      <c r="S389" s="54"/>
    </row>
    <row r="390" spans="2:19" x14ac:dyDescent="0.4">
      <c r="B390" s="53"/>
      <c r="C390" s="4"/>
      <c r="D390" s="4"/>
      <c r="E390" s="4"/>
      <c r="F390" s="4"/>
      <c r="G390" s="4"/>
      <c r="H390" s="4"/>
      <c r="I390" s="4"/>
      <c r="J390" s="4"/>
      <c r="K390" s="4"/>
      <c r="L390" s="4"/>
      <c r="M390" s="4"/>
      <c r="N390" s="4"/>
      <c r="O390" s="4"/>
      <c r="P390" s="4"/>
      <c r="Q390" s="4"/>
      <c r="R390" s="4"/>
      <c r="S390" s="54"/>
    </row>
    <row r="391" spans="2:19" ht="16.5" customHeight="1" thickBot="1" x14ac:dyDescent="0.45">
      <c r="B391" s="53"/>
      <c r="C391" s="4"/>
      <c r="D391" s="489" t="s">
        <v>582</v>
      </c>
      <c r="E391" s="490"/>
      <c r="F391" s="490"/>
      <c r="G391" s="490"/>
      <c r="H391" s="490"/>
      <c r="I391" s="490"/>
      <c r="J391" s="490"/>
      <c r="K391" s="490"/>
      <c r="L391" s="490"/>
      <c r="M391" s="490"/>
      <c r="N391" s="490"/>
      <c r="O391" s="490"/>
      <c r="P391" s="490"/>
      <c r="Q391" s="490"/>
      <c r="R391" s="491"/>
      <c r="S391" s="54"/>
    </row>
    <row r="392" spans="2:19" ht="13.5" customHeight="1" thickTop="1" x14ac:dyDescent="0.4">
      <c r="B392" s="53"/>
      <c r="C392" s="4"/>
      <c r="D392" s="480"/>
      <c r="E392" s="481"/>
      <c r="F392" s="481"/>
      <c r="G392" s="481"/>
      <c r="H392" s="481"/>
      <c r="I392" s="481"/>
      <c r="J392" s="481"/>
      <c r="K392" s="481"/>
      <c r="L392" s="481"/>
      <c r="M392" s="481"/>
      <c r="N392" s="481"/>
      <c r="O392" s="481"/>
      <c r="P392" s="481"/>
      <c r="Q392" s="481"/>
      <c r="R392" s="482"/>
      <c r="S392" s="54"/>
    </row>
    <row r="393" spans="2:19" x14ac:dyDescent="0.4">
      <c r="B393" s="53"/>
      <c r="C393" s="4"/>
      <c r="D393" s="483"/>
      <c r="E393" s="484"/>
      <c r="F393" s="484"/>
      <c r="G393" s="484"/>
      <c r="H393" s="484"/>
      <c r="I393" s="484"/>
      <c r="J393" s="484"/>
      <c r="K393" s="484"/>
      <c r="L393" s="484"/>
      <c r="M393" s="484"/>
      <c r="N393" s="484"/>
      <c r="O393" s="484"/>
      <c r="P393" s="484"/>
      <c r="Q393" s="484"/>
      <c r="R393" s="485"/>
      <c r="S393" s="54"/>
    </row>
    <row r="394" spans="2:19" ht="14.25" thickBot="1" x14ac:dyDescent="0.45">
      <c r="B394" s="53"/>
      <c r="C394" s="4"/>
      <c r="D394" s="486"/>
      <c r="E394" s="487"/>
      <c r="F394" s="487"/>
      <c r="G394" s="487"/>
      <c r="H394" s="487"/>
      <c r="I394" s="487"/>
      <c r="J394" s="487"/>
      <c r="K394" s="487"/>
      <c r="L394" s="487"/>
      <c r="M394" s="487"/>
      <c r="N394" s="487"/>
      <c r="O394" s="487"/>
      <c r="P394" s="487"/>
      <c r="Q394" s="487"/>
      <c r="R394" s="488"/>
      <c r="S394" s="54"/>
    </row>
    <row r="395" spans="2:19" ht="13.5" customHeight="1" thickTop="1" thickBot="1" x14ac:dyDescent="0.45">
      <c r="B395" s="55"/>
      <c r="C395" s="56"/>
      <c r="D395" s="56"/>
      <c r="E395" s="56"/>
      <c r="F395" s="56"/>
      <c r="G395" s="56"/>
      <c r="H395" s="56"/>
      <c r="I395" s="56"/>
      <c r="J395" s="56"/>
      <c r="K395" s="56"/>
      <c r="L395" s="56"/>
      <c r="M395" s="56"/>
      <c r="N395" s="56"/>
      <c r="O395" s="56"/>
      <c r="P395" s="56"/>
      <c r="Q395" s="56"/>
      <c r="R395" s="56"/>
      <c r="S395" s="57"/>
    </row>
    <row r="396" spans="2:19" x14ac:dyDescent="0.4">
      <c r="C396" s="4"/>
      <c r="D396" s="4"/>
      <c r="E396" s="4"/>
      <c r="F396" s="4"/>
      <c r="G396" s="4"/>
      <c r="H396" s="4"/>
      <c r="I396" s="4"/>
      <c r="J396" s="4"/>
      <c r="K396" s="4"/>
      <c r="L396" s="4"/>
      <c r="M396" s="4"/>
      <c r="N396" s="4"/>
      <c r="O396" s="4"/>
      <c r="P396" s="4"/>
      <c r="Q396" s="4"/>
      <c r="R396" s="4"/>
      <c r="S396" s="4"/>
    </row>
    <row r="397" spans="2:19" ht="24.6" customHeight="1" x14ac:dyDescent="0.4">
      <c r="C397" s="508" t="s">
        <v>104</v>
      </c>
      <c r="D397" s="508"/>
      <c r="E397" s="508"/>
      <c r="F397" s="508"/>
      <c r="G397" s="508"/>
      <c r="H397" s="508"/>
      <c r="I397" s="508"/>
      <c r="J397" s="508"/>
      <c r="K397" s="508"/>
      <c r="L397" s="508"/>
      <c r="M397" s="508"/>
      <c r="N397" s="508"/>
      <c r="O397" s="508"/>
      <c r="P397" s="508"/>
      <c r="Q397" s="508"/>
      <c r="R397" s="508"/>
    </row>
    <row r="398" spans="2:19" ht="18.75" customHeight="1" x14ac:dyDescent="0.4">
      <c r="B398" s="479" t="s">
        <v>605</v>
      </c>
      <c r="C398" s="479"/>
      <c r="D398" s="479"/>
      <c r="E398" s="479"/>
      <c r="F398" s="479"/>
      <c r="G398" s="479"/>
      <c r="H398" s="479"/>
      <c r="I398" s="479"/>
      <c r="J398" s="479"/>
      <c r="K398" s="479"/>
      <c r="L398" s="479"/>
      <c r="M398" s="479"/>
      <c r="N398" s="479"/>
      <c r="O398" s="479"/>
      <c r="P398" s="479"/>
      <c r="Q398" s="479"/>
      <c r="R398" s="479"/>
      <c r="S398" s="479"/>
    </row>
    <row r="401" spans="3:14" x14ac:dyDescent="0.4">
      <c r="C401" s="472" t="s">
        <v>475</v>
      </c>
      <c r="D401" s="473"/>
      <c r="E401" s="473"/>
      <c r="F401" s="473"/>
      <c r="G401" s="474"/>
      <c r="J401" s="472" t="s">
        <v>476</v>
      </c>
      <c r="K401" s="473"/>
      <c r="L401" s="473"/>
      <c r="M401" s="473"/>
      <c r="N401" s="474"/>
    </row>
    <row r="402" spans="3:14" x14ac:dyDescent="0.4">
      <c r="C402" s="86" t="s">
        <v>105</v>
      </c>
      <c r="D402" s="86" t="s">
        <v>0</v>
      </c>
      <c r="E402" s="86" t="s">
        <v>106</v>
      </c>
      <c r="F402" s="86" t="s">
        <v>79</v>
      </c>
      <c r="G402" s="86"/>
      <c r="J402" s="86" t="s">
        <v>259</v>
      </c>
      <c r="K402" s="86" t="s">
        <v>260</v>
      </c>
      <c r="L402" s="86" t="s">
        <v>261</v>
      </c>
      <c r="M402" s="86"/>
      <c r="N402" s="86"/>
    </row>
    <row r="403" spans="3:14" x14ac:dyDescent="0.4">
      <c r="C403" s="86" t="s">
        <v>76</v>
      </c>
      <c r="D403" s="86"/>
      <c r="E403" s="86"/>
      <c r="F403" s="86"/>
      <c r="G403" s="86"/>
      <c r="J403" s="86"/>
      <c r="K403" s="86"/>
      <c r="L403" s="86" t="s">
        <v>76</v>
      </c>
      <c r="M403" s="86"/>
      <c r="N403" s="86"/>
    </row>
    <row r="404" spans="3:14" x14ac:dyDescent="0.4">
      <c r="C404" s="86" t="s">
        <v>1</v>
      </c>
      <c r="D404" s="86">
        <v>27204</v>
      </c>
      <c r="E404" s="86" t="s">
        <v>107</v>
      </c>
      <c r="F404" s="86" t="s">
        <v>93</v>
      </c>
      <c r="G404" s="86"/>
      <c r="J404" s="86" t="s">
        <v>267</v>
      </c>
      <c r="K404" s="86" t="s">
        <v>262</v>
      </c>
      <c r="L404" s="86" t="s">
        <v>273</v>
      </c>
      <c r="M404" s="86"/>
      <c r="N404" s="86"/>
    </row>
    <row r="405" spans="3:14" x14ac:dyDescent="0.4">
      <c r="C405" s="86" t="s">
        <v>2</v>
      </c>
      <c r="D405" s="86">
        <v>27219</v>
      </c>
      <c r="E405" s="86" t="s">
        <v>108</v>
      </c>
      <c r="F405" s="86" t="s">
        <v>94</v>
      </c>
      <c r="G405" s="86"/>
      <c r="J405" s="86" t="s">
        <v>267</v>
      </c>
      <c r="K405" s="86" t="s">
        <v>269</v>
      </c>
      <c r="L405" s="86" t="s">
        <v>274</v>
      </c>
      <c r="M405" s="86"/>
      <c r="N405" s="86"/>
    </row>
    <row r="406" spans="3:14" x14ac:dyDescent="0.4">
      <c r="C406" s="86" t="s">
        <v>3</v>
      </c>
      <c r="D406" s="86">
        <v>27206</v>
      </c>
      <c r="E406" s="86" t="s">
        <v>109</v>
      </c>
      <c r="F406" s="86" t="s">
        <v>94</v>
      </c>
      <c r="G406" s="86"/>
      <c r="J406" s="86" t="s">
        <v>267</v>
      </c>
      <c r="K406" s="86" t="s">
        <v>269</v>
      </c>
      <c r="L406" s="86" t="s">
        <v>275</v>
      </c>
      <c r="M406" s="86"/>
      <c r="N406" s="86"/>
    </row>
    <row r="407" spans="3:14" x14ac:dyDescent="0.4">
      <c r="C407" s="86" t="s">
        <v>4</v>
      </c>
      <c r="D407" s="86">
        <v>27213</v>
      </c>
      <c r="E407" s="86" t="s">
        <v>110</v>
      </c>
      <c r="F407" s="86" t="s">
        <v>94</v>
      </c>
      <c r="G407" s="86"/>
      <c r="J407" s="86" t="s">
        <v>267</v>
      </c>
      <c r="K407" s="86" t="s">
        <v>269</v>
      </c>
      <c r="L407" s="86" t="s">
        <v>276</v>
      </c>
      <c r="M407" s="86"/>
      <c r="N407" s="86"/>
    </row>
    <row r="408" spans="3:14" x14ac:dyDescent="0.4">
      <c r="C408" s="86" t="s">
        <v>5</v>
      </c>
      <c r="D408" s="86">
        <v>27211</v>
      </c>
      <c r="E408" s="86" t="s">
        <v>111</v>
      </c>
      <c r="F408" s="86" t="s">
        <v>95</v>
      </c>
      <c r="G408" s="86"/>
      <c r="J408" s="86" t="s">
        <v>267</v>
      </c>
      <c r="K408" s="86" t="s">
        <v>296</v>
      </c>
      <c r="L408" s="86" t="s">
        <v>297</v>
      </c>
      <c r="M408" s="86"/>
      <c r="N408" s="86"/>
    </row>
    <row r="409" spans="3:14" x14ac:dyDescent="0.4">
      <c r="C409" s="86" t="s">
        <v>6</v>
      </c>
      <c r="D409" s="86">
        <v>27231</v>
      </c>
      <c r="E409" s="86" t="s">
        <v>112</v>
      </c>
      <c r="F409" s="86" t="s">
        <v>99</v>
      </c>
      <c r="G409" s="86"/>
      <c r="J409" s="86" t="s">
        <v>264</v>
      </c>
      <c r="K409" s="86" t="s">
        <v>262</v>
      </c>
      <c r="L409" s="86" t="s">
        <v>277</v>
      </c>
      <c r="M409" s="86"/>
      <c r="N409" s="86"/>
    </row>
    <row r="410" spans="3:14" x14ac:dyDescent="0.4">
      <c r="C410" s="86" t="s">
        <v>7</v>
      </c>
      <c r="D410" s="86">
        <v>27117</v>
      </c>
      <c r="E410" s="86" t="s">
        <v>113</v>
      </c>
      <c r="F410" s="86" t="s">
        <v>266</v>
      </c>
      <c r="G410" s="86" t="s">
        <v>114</v>
      </c>
      <c r="J410" s="86" t="s">
        <v>264</v>
      </c>
      <c r="K410" s="86" t="s">
        <v>269</v>
      </c>
      <c r="L410" s="86" t="s">
        <v>278</v>
      </c>
      <c r="M410" s="86"/>
      <c r="N410" s="86"/>
    </row>
    <row r="411" spans="3:14" x14ac:dyDescent="0.4">
      <c r="C411" s="86" t="s">
        <v>8</v>
      </c>
      <c r="D411" s="86">
        <v>27119</v>
      </c>
      <c r="E411" s="86" t="s">
        <v>115</v>
      </c>
      <c r="F411" s="86" t="s">
        <v>266</v>
      </c>
      <c r="G411" s="86" t="s">
        <v>116</v>
      </c>
      <c r="J411" s="86" t="s">
        <v>264</v>
      </c>
      <c r="K411" s="86" t="s">
        <v>296</v>
      </c>
      <c r="L411" s="86" t="s">
        <v>298</v>
      </c>
      <c r="M411" s="86"/>
      <c r="N411" s="86"/>
    </row>
    <row r="412" spans="3:14" x14ac:dyDescent="0.4">
      <c r="C412" s="86" t="s">
        <v>9</v>
      </c>
      <c r="D412" s="86">
        <v>27116</v>
      </c>
      <c r="E412" s="86" t="s">
        <v>117</v>
      </c>
      <c r="F412" s="86" t="s">
        <v>266</v>
      </c>
      <c r="G412" s="86" t="s">
        <v>118</v>
      </c>
      <c r="J412" s="86" t="s">
        <v>265</v>
      </c>
      <c r="K412" s="86" t="s">
        <v>262</v>
      </c>
      <c r="L412" s="86" t="s">
        <v>279</v>
      </c>
      <c r="M412" s="86"/>
      <c r="N412" s="86"/>
    </row>
    <row r="413" spans="3:14" x14ac:dyDescent="0.4">
      <c r="C413" s="86" t="s">
        <v>10</v>
      </c>
      <c r="D413" s="86">
        <v>27127</v>
      </c>
      <c r="E413" s="86" t="s">
        <v>119</v>
      </c>
      <c r="F413" s="86" t="s">
        <v>266</v>
      </c>
      <c r="G413" s="86" t="s">
        <v>114</v>
      </c>
      <c r="J413" s="86" t="s">
        <v>265</v>
      </c>
      <c r="K413" s="86" t="s">
        <v>296</v>
      </c>
      <c r="L413" s="86" t="s">
        <v>299</v>
      </c>
      <c r="M413" s="86"/>
      <c r="N413" s="86"/>
    </row>
    <row r="414" spans="3:14" x14ac:dyDescent="0.4">
      <c r="C414" s="86" t="s">
        <v>11</v>
      </c>
      <c r="D414" s="86">
        <v>27104</v>
      </c>
      <c r="E414" s="86" t="s">
        <v>120</v>
      </c>
      <c r="F414" s="86" t="s">
        <v>266</v>
      </c>
      <c r="G414" s="86" t="s">
        <v>121</v>
      </c>
      <c r="J414" s="86" t="s">
        <v>270</v>
      </c>
      <c r="K414" s="86" t="s">
        <v>269</v>
      </c>
      <c r="L414" s="86" t="s">
        <v>283</v>
      </c>
      <c r="M414" s="86"/>
      <c r="N414" s="86"/>
    </row>
    <row r="415" spans="3:14" x14ac:dyDescent="0.4">
      <c r="C415" s="86" t="s">
        <v>12</v>
      </c>
      <c r="D415" s="86">
        <v>27118</v>
      </c>
      <c r="E415" s="86" t="s">
        <v>122</v>
      </c>
      <c r="F415" s="86" t="s">
        <v>266</v>
      </c>
      <c r="G415" s="86" t="s">
        <v>118</v>
      </c>
      <c r="J415" s="86" t="s">
        <v>270</v>
      </c>
      <c r="K415" s="86" t="s">
        <v>269</v>
      </c>
      <c r="L415" s="86" t="s">
        <v>282</v>
      </c>
      <c r="M415" s="86"/>
      <c r="N415" s="86"/>
    </row>
    <row r="416" spans="3:14" x14ac:dyDescent="0.4">
      <c r="C416" s="86" t="s">
        <v>13</v>
      </c>
      <c r="D416" s="86">
        <v>27125</v>
      </c>
      <c r="E416" s="86" t="s">
        <v>123</v>
      </c>
      <c r="F416" s="86" t="s">
        <v>266</v>
      </c>
      <c r="G416" s="86" t="s">
        <v>116</v>
      </c>
      <c r="J416" s="86" t="s">
        <v>270</v>
      </c>
      <c r="K416" s="86" t="s">
        <v>296</v>
      </c>
      <c r="L416" s="86" t="s">
        <v>300</v>
      </c>
      <c r="M416" s="86"/>
      <c r="N416" s="86"/>
    </row>
    <row r="417" spans="3:14" x14ac:dyDescent="0.4">
      <c r="C417" s="86" t="s">
        <v>14</v>
      </c>
      <c r="D417" s="86">
        <v>27120</v>
      </c>
      <c r="E417" s="86" t="s">
        <v>124</v>
      </c>
      <c r="F417" s="86" t="s">
        <v>266</v>
      </c>
      <c r="G417" s="86" t="s">
        <v>116</v>
      </c>
      <c r="J417" s="86" t="s">
        <v>272</v>
      </c>
      <c r="K417" s="86" t="s">
        <v>269</v>
      </c>
      <c r="L417" s="86" t="s">
        <v>281</v>
      </c>
      <c r="M417" s="86"/>
      <c r="N417" s="86"/>
    </row>
    <row r="418" spans="3:14" x14ac:dyDescent="0.4">
      <c r="C418" s="86" t="s">
        <v>15</v>
      </c>
      <c r="D418" s="86">
        <v>27108</v>
      </c>
      <c r="E418" s="86" t="s">
        <v>125</v>
      </c>
      <c r="F418" s="86" t="s">
        <v>266</v>
      </c>
      <c r="G418" s="86" t="s">
        <v>121</v>
      </c>
      <c r="J418" s="86" t="s">
        <v>272</v>
      </c>
      <c r="K418" s="86" t="s">
        <v>269</v>
      </c>
      <c r="L418" s="86" t="s">
        <v>280</v>
      </c>
      <c r="M418" s="86"/>
      <c r="N418" s="86"/>
    </row>
    <row r="419" spans="3:14" x14ac:dyDescent="0.4">
      <c r="C419" s="86" t="s">
        <v>16</v>
      </c>
      <c r="D419" s="86">
        <v>27128</v>
      </c>
      <c r="E419" s="86" t="s">
        <v>126</v>
      </c>
      <c r="F419" s="86" t="s">
        <v>266</v>
      </c>
      <c r="G419" s="86" t="s">
        <v>118</v>
      </c>
      <c r="J419" s="86" t="s">
        <v>272</v>
      </c>
      <c r="K419" s="86" t="s">
        <v>296</v>
      </c>
      <c r="L419" s="86" t="s">
        <v>301</v>
      </c>
      <c r="M419" s="86"/>
      <c r="N419" s="86"/>
    </row>
    <row r="420" spans="3:14" x14ac:dyDescent="0.4">
      <c r="C420" s="86" t="s">
        <v>17</v>
      </c>
      <c r="D420" s="86">
        <v>27124</v>
      </c>
      <c r="E420" s="86" t="s">
        <v>127</v>
      </c>
      <c r="F420" s="86" t="s">
        <v>266</v>
      </c>
      <c r="G420" s="86" t="s">
        <v>128</v>
      </c>
      <c r="J420" s="86" t="s">
        <v>271</v>
      </c>
      <c r="K420" s="86" t="s">
        <v>269</v>
      </c>
      <c r="L420" s="86" t="s">
        <v>284</v>
      </c>
      <c r="M420" s="86"/>
      <c r="N420" s="86"/>
    </row>
    <row r="421" spans="3:14" x14ac:dyDescent="0.4">
      <c r="C421" s="86" t="s">
        <v>18</v>
      </c>
      <c r="D421" s="86">
        <v>27109</v>
      </c>
      <c r="E421" s="86" t="s">
        <v>129</v>
      </c>
      <c r="F421" s="86" t="s">
        <v>266</v>
      </c>
      <c r="G421" s="86" t="s">
        <v>118</v>
      </c>
      <c r="J421" s="86" t="s">
        <v>271</v>
      </c>
      <c r="K421" s="86" t="s">
        <v>296</v>
      </c>
      <c r="L421" s="86" t="s">
        <v>302</v>
      </c>
      <c r="M421" s="86"/>
      <c r="N421" s="86"/>
    </row>
    <row r="422" spans="3:14" x14ac:dyDescent="0.4">
      <c r="C422" s="86" t="s">
        <v>19</v>
      </c>
      <c r="D422" s="86">
        <v>27111</v>
      </c>
      <c r="E422" s="86" t="s">
        <v>130</v>
      </c>
      <c r="F422" s="86" t="s">
        <v>266</v>
      </c>
      <c r="G422" s="86" t="s">
        <v>118</v>
      </c>
      <c r="J422" s="86" t="s">
        <v>263</v>
      </c>
      <c r="K422" s="86" t="s">
        <v>262</v>
      </c>
      <c r="L422" s="86" t="s">
        <v>285</v>
      </c>
      <c r="M422" s="86"/>
      <c r="N422" s="86"/>
    </row>
    <row r="423" spans="3:14" x14ac:dyDescent="0.4">
      <c r="C423" s="86" t="s">
        <v>20</v>
      </c>
      <c r="D423" s="86">
        <v>27106</v>
      </c>
      <c r="E423" s="86" t="s">
        <v>131</v>
      </c>
      <c r="F423" s="86" t="s">
        <v>266</v>
      </c>
      <c r="G423" s="86" t="s">
        <v>121</v>
      </c>
      <c r="J423" s="86" t="s">
        <v>263</v>
      </c>
      <c r="K423" s="86" t="s">
        <v>269</v>
      </c>
      <c r="L423" s="86" t="s">
        <v>286</v>
      </c>
      <c r="M423" s="86"/>
      <c r="N423" s="86"/>
    </row>
    <row r="424" spans="3:14" x14ac:dyDescent="0.4">
      <c r="C424" s="86" t="s">
        <v>21</v>
      </c>
      <c r="D424" s="86">
        <v>27122</v>
      </c>
      <c r="E424" s="86" t="s">
        <v>132</v>
      </c>
      <c r="F424" s="86" t="s">
        <v>266</v>
      </c>
      <c r="G424" s="86" t="s">
        <v>116</v>
      </c>
      <c r="J424" s="86" t="s">
        <v>263</v>
      </c>
      <c r="K424" s="86" t="s">
        <v>269</v>
      </c>
      <c r="L424" s="86" t="s">
        <v>287</v>
      </c>
      <c r="M424" s="86"/>
      <c r="N424" s="86"/>
    </row>
    <row r="425" spans="3:14" x14ac:dyDescent="0.4">
      <c r="C425" s="86" t="s">
        <v>22</v>
      </c>
      <c r="D425" s="86">
        <v>27113</v>
      </c>
      <c r="E425" s="86" t="s">
        <v>133</v>
      </c>
      <c r="F425" s="86" t="s">
        <v>266</v>
      </c>
      <c r="G425" s="86" t="s">
        <v>121</v>
      </c>
      <c r="J425" s="86" t="s">
        <v>263</v>
      </c>
      <c r="K425" s="86" t="s">
        <v>296</v>
      </c>
      <c r="L425" s="86" t="s">
        <v>303</v>
      </c>
      <c r="M425" s="86"/>
      <c r="N425" s="86"/>
    </row>
    <row r="426" spans="3:14" x14ac:dyDescent="0.4">
      <c r="C426" s="86" t="s">
        <v>23</v>
      </c>
      <c r="D426" s="86">
        <v>27121</v>
      </c>
      <c r="E426" s="86" t="s">
        <v>134</v>
      </c>
      <c r="F426" s="86" t="s">
        <v>266</v>
      </c>
      <c r="G426" s="86" t="s">
        <v>116</v>
      </c>
      <c r="J426" s="86" t="s">
        <v>266</v>
      </c>
      <c r="K426" s="86" t="s">
        <v>262</v>
      </c>
      <c r="L426" s="86" t="s">
        <v>288</v>
      </c>
      <c r="M426" s="86"/>
      <c r="N426" s="86"/>
    </row>
    <row r="427" spans="3:14" x14ac:dyDescent="0.4">
      <c r="C427" s="86" t="s">
        <v>24</v>
      </c>
      <c r="D427" s="86">
        <v>27115</v>
      </c>
      <c r="E427" s="86" t="s">
        <v>135</v>
      </c>
      <c r="F427" s="86" t="s">
        <v>266</v>
      </c>
      <c r="G427" s="86" t="s">
        <v>118</v>
      </c>
      <c r="J427" s="86" t="s">
        <v>266</v>
      </c>
      <c r="K427" s="86" t="s">
        <v>262</v>
      </c>
      <c r="L427" s="86" t="s">
        <v>289</v>
      </c>
      <c r="M427" s="86"/>
      <c r="N427" s="86"/>
    </row>
    <row r="428" spans="3:14" x14ac:dyDescent="0.4">
      <c r="C428" s="86" t="s">
        <v>25</v>
      </c>
      <c r="D428" s="86">
        <v>27114</v>
      </c>
      <c r="E428" s="86" t="s">
        <v>136</v>
      </c>
      <c r="F428" s="86" t="s">
        <v>266</v>
      </c>
      <c r="G428" s="86" t="s">
        <v>114</v>
      </c>
      <c r="J428" s="86" t="s">
        <v>266</v>
      </c>
      <c r="K428" s="86" t="s">
        <v>269</v>
      </c>
      <c r="L428" s="86" t="s">
        <v>290</v>
      </c>
      <c r="M428" s="86"/>
      <c r="N428" s="86"/>
    </row>
    <row r="429" spans="3:14" x14ac:dyDescent="0.4">
      <c r="C429" s="86" t="s">
        <v>26</v>
      </c>
      <c r="D429" s="86">
        <v>27126</v>
      </c>
      <c r="E429" s="86" t="s">
        <v>137</v>
      </c>
      <c r="F429" s="86" t="s">
        <v>266</v>
      </c>
      <c r="G429" s="86" t="s">
        <v>116</v>
      </c>
      <c r="J429" s="86" t="s">
        <v>266</v>
      </c>
      <c r="K429" s="86" t="s">
        <v>269</v>
      </c>
      <c r="L429" s="86" t="s">
        <v>291</v>
      </c>
      <c r="M429" s="86"/>
      <c r="N429" s="86"/>
    </row>
    <row r="430" spans="3:14" x14ac:dyDescent="0.4">
      <c r="C430" s="86" t="s">
        <v>27</v>
      </c>
      <c r="D430" s="86">
        <v>27103</v>
      </c>
      <c r="E430" s="86" t="s">
        <v>138</v>
      </c>
      <c r="F430" s="86" t="s">
        <v>266</v>
      </c>
      <c r="G430" s="86" t="s">
        <v>121</v>
      </c>
      <c r="J430" s="86" t="s">
        <v>266</v>
      </c>
      <c r="K430" s="86" t="s">
        <v>269</v>
      </c>
      <c r="L430" s="86" t="s">
        <v>292</v>
      </c>
      <c r="M430" s="86"/>
      <c r="N430" s="86"/>
    </row>
    <row r="431" spans="3:14" x14ac:dyDescent="0.4">
      <c r="C431" s="86" t="s">
        <v>28</v>
      </c>
      <c r="D431" s="86">
        <v>27107</v>
      </c>
      <c r="E431" s="86" t="s">
        <v>139</v>
      </c>
      <c r="F431" s="86" t="s">
        <v>266</v>
      </c>
      <c r="G431" s="86" t="s">
        <v>121</v>
      </c>
      <c r="J431" s="86" t="s">
        <v>266</v>
      </c>
      <c r="K431" s="86" t="s">
        <v>269</v>
      </c>
      <c r="L431" s="86" t="s">
        <v>293</v>
      </c>
      <c r="M431" s="86"/>
      <c r="N431" s="86"/>
    </row>
    <row r="432" spans="3:14" x14ac:dyDescent="0.4">
      <c r="C432" s="86" t="s">
        <v>29</v>
      </c>
      <c r="D432" s="86">
        <v>27102</v>
      </c>
      <c r="E432" s="86" t="s">
        <v>140</v>
      </c>
      <c r="F432" s="86" t="s">
        <v>266</v>
      </c>
      <c r="G432" s="86" t="s">
        <v>114</v>
      </c>
      <c r="J432" s="86" t="s">
        <v>266</v>
      </c>
      <c r="K432" s="86" t="s">
        <v>269</v>
      </c>
      <c r="L432" s="86" t="s">
        <v>294</v>
      </c>
      <c r="M432" s="86"/>
      <c r="N432" s="86"/>
    </row>
    <row r="433" spans="3:14" x14ac:dyDescent="0.4">
      <c r="C433" s="86" t="s">
        <v>30</v>
      </c>
      <c r="D433" s="86">
        <v>27123</v>
      </c>
      <c r="E433" s="86" t="s">
        <v>141</v>
      </c>
      <c r="F433" s="86" t="s">
        <v>266</v>
      </c>
      <c r="G433" s="86" t="s">
        <v>114</v>
      </c>
      <c r="J433" s="86" t="s">
        <v>266</v>
      </c>
      <c r="K433" s="86" t="s">
        <v>269</v>
      </c>
      <c r="L433" s="86" t="s">
        <v>295</v>
      </c>
      <c r="M433" s="86"/>
      <c r="N433" s="86"/>
    </row>
    <row r="434" spans="3:14" x14ac:dyDescent="0.4">
      <c r="C434" s="86" t="s">
        <v>31</v>
      </c>
      <c r="D434" s="86">
        <v>27208</v>
      </c>
      <c r="E434" s="86" t="s">
        <v>142</v>
      </c>
      <c r="F434" s="86" t="s">
        <v>94</v>
      </c>
      <c r="G434" s="86"/>
      <c r="J434" s="86" t="s">
        <v>266</v>
      </c>
      <c r="K434" s="86" t="s">
        <v>296</v>
      </c>
      <c r="L434" s="86" t="s">
        <v>304</v>
      </c>
      <c r="M434" s="86"/>
      <c r="N434" s="86"/>
    </row>
    <row r="435" spans="3:14" x14ac:dyDescent="0.4">
      <c r="C435" s="86" t="s">
        <v>32</v>
      </c>
      <c r="D435" s="86">
        <v>27221</v>
      </c>
      <c r="E435" s="86" t="s">
        <v>143</v>
      </c>
      <c r="F435" s="86" t="s">
        <v>98</v>
      </c>
      <c r="G435" s="86"/>
      <c r="J435" s="86" t="s">
        <v>477</v>
      </c>
      <c r="K435" s="86"/>
      <c r="L435" s="86" t="s">
        <v>392</v>
      </c>
      <c r="M435" s="86"/>
      <c r="N435" s="86"/>
    </row>
    <row r="436" spans="3:14" x14ac:dyDescent="0.4">
      <c r="C436" s="86" t="s">
        <v>33</v>
      </c>
      <c r="D436" s="86">
        <v>27230</v>
      </c>
      <c r="E436" s="86" t="s">
        <v>144</v>
      </c>
      <c r="F436" s="86" t="s">
        <v>96</v>
      </c>
      <c r="G436" s="86"/>
    </row>
    <row r="437" spans="3:14" x14ac:dyDescent="0.4">
      <c r="C437" s="86" t="s">
        <v>34</v>
      </c>
      <c r="D437" s="86">
        <v>27223</v>
      </c>
      <c r="E437" s="86" t="s">
        <v>145</v>
      </c>
      <c r="F437" s="86" t="s">
        <v>96</v>
      </c>
      <c r="G437" s="86"/>
      <c r="J437" s="472" t="s">
        <v>486</v>
      </c>
      <c r="K437" s="473"/>
      <c r="L437" s="473"/>
      <c r="M437" s="473"/>
      <c r="N437" s="474"/>
    </row>
    <row r="438" spans="3:14" x14ac:dyDescent="0.4">
      <c r="C438" s="86" t="s">
        <v>35</v>
      </c>
      <c r="D438" s="86">
        <v>27382</v>
      </c>
      <c r="E438" s="86" t="s">
        <v>146</v>
      </c>
      <c r="F438" s="86" t="s">
        <v>99</v>
      </c>
      <c r="G438" s="86"/>
      <c r="J438" s="86" t="s">
        <v>259</v>
      </c>
      <c r="K438" s="86" t="s">
        <v>260</v>
      </c>
      <c r="L438" s="86" t="s">
        <v>261</v>
      </c>
      <c r="M438" s="86"/>
      <c r="N438" s="86"/>
    </row>
    <row r="439" spans="3:14" x14ac:dyDescent="0.4">
      <c r="C439" s="86" t="s">
        <v>36</v>
      </c>
      <c r="D439" s="86">
        <v>27216</v>
      </c>
      <c r="E439" s="86" t="s">
        <v>147</v>
      </c>
      <c r="F439" s="86" t="s">
        <v>99</v>
      </c>
      <c r="G439" s="86"/>
      <c r="J439" s="86"/>
      <c r="K439" s="87"/>
      <c r="L439" s="86" t="s">
        <v>76</v>
      </c>
      <c r="M439" s="86"/>
      <c r="N439" s="86"/>
    </row>
    <row r="440" spans="3:14" x14ac:dyDescent="0.4">
      <c r="C440" s="86" t="s">
        <v>37</v>
      </c>
      <c r="D440" s="86">
        <v>27202</v>
      </c>
      <c r="E440" s="86" t="s">
        <v>148</v>
      </c>
      <c r="F440" s="86" t="s">
        <v>94</v>
      </c>
      <c r="G440" s="86"/>
      <c r="J440" s="86" t="s">
        <v>478</v>
      </c>
      <c r="K440" s="87" t="s">
        <v>467</v>
      </c>
      <c r="L440" s="86" t="s">
        <v>274</v>
      </c>
      <c r="M440" s="86"/>
      <c r="N440" s="86"/>
    </row>
    <row r="441" spans="3:14" x14ac:dyDescent="0.4">
      <c r="C441" s="86" t="s">
        <v>38</v>
      </c>
      <c r="D441" s="86">
        <v>27361</v>
      </c>
      <c r="E441" s="86" t="s">
        <v>149</v>
      </c>
      <c r="F441" s="86" t="s">
        <v>94</v>
      </c>
      <c r="G441" s="86"/>
      <c r="J441" s="86" t="s">
        <v>478</v>
      </c>
      <c r="K441" s="87" t="s">
        <v>467</v>
      </c>
      <c r="L441" s="86" t="s">
        <v>458</v>
      </c>
      <c r="M441" s="86"/>
      <c r="N441" s="86"/>
    </row>
    <row r="442" spans="3:14" x14ac:dyDescent="0.4">
      <c r="C442" s="86" t="s">
        <v>39</v>
      </c>
      <c r="D442" s="86">
        <v>27146</v>
      </c>
      <c r="E442" s="86" t="s">
        <v>150</v>
      </c>
      <c r="F442" s="86" t="s">
        <v>100</v>
      </c>
      <c r="G442" s="86"/>
      <c r="J442" s="86" t="s">
        <v>478</v>
      </c>
      <c r="K442" s="87" t="s">
        <v>306</v>
      </c>
      <c r="L442" s="86" t="s">
        <v>456</v>
      </c>
      <c r="M442" s="86"/>
      <c r="N442" s="86"/>
    </row>
    <row r="443" spans="3:14" x14ac:dyDescent="0.4">
      <c r="C443" s="86" t="s">
        <v>40</v>
      </c>
      <c r="D443" s="86">
        <v>27141</v>
      </c>
      <c r="E443" s="86" t="s">
        <v>151</v>
      </c>
      <c r="F443" s="86" t="s">
        <v>100</v>
      </c>
      <c r="G443" s="86"/>
      <c r="J443" s="86" t="s">
        <v>478</v>
      </c>
      <c r="K443" s="87" t="s">
        <v>467</v>
      </c>
      <c r="L443" s="86" t="s">
        <v>275</v>
      </c>
      <c r="M443" s="86"/>
      <c r="N443" s="86"/>
    </row>
    <row r="444" spans="3:14" x14ac:dyDescent="0.4">
      <c r="C444" s="86" t="s">
        <v>41</v>
      </c>
      <c r="D444" s="86">
        <v>27142</v>
      </c>
      <c r="E444" s="86" t="s">
        <v>152</v>
      </c>
      <c r="F444" s="86" t="s">
        <v>100</v>
      </c>
      <c r="G444" s="86"/>
      <c r="J444" s="86" t="s">
        <v>478</v>
      </c>
      <c r="K444" s="87" t="s">
        <v>467</v>
      </c>
      <c r="L444" s="86" t="s">
        <v>273</v>
      </c>
      <c r="M444" s="86"/>
      <c r="N444" s="86"/>
    </row>
    <row r="445" spans="3:14" x14ac:dyDescent="0.4">
      <c r="C445" s="86" t="s">
        <v>42</v>
      </c>
      <c r="D445" s="86">
        <v>27144</v>
      </c>
      <c r="E445" s="86" t="s">
        <v>153</v>
      </c>
      <c r="F445" s="86" t="s">
        <v>100</v>
      </c>
      <c r="G445" s="86"/>
      <c r="J445" s="86" t="s">
        <v>478</v>
      </c>
      <c r="K445" s="87" t="s">
        <v>306</v>
      </c>
      <c r="L445" s="86" t="s">
        <v>457</v>
      </c>
      <c r="M445" s="86"/>
      <c r="N445" s="86"/>
    </row>
    <row r="446" spans="3:14" x14ac:dyDescent="0.4">
      <c r="C446" s="86" t="s">
        <v>43</v>
      </c>
      <c r="D446" s="86">
        <v>27143</v>
      </c>
      <c r="E446" s="86" t="s">
        <v>154</v>
      </c>
      <c r="F446" s="86" t="s">
        <v>100</v>
      </c>
      <c r="G446" s="86"/>
      <c r="J446" s="86" t="s">
        <v>478</v>
      </c>
      <c r="K446" s="87" t="s">
        <v>306</v>
      </c>
      <c r="L446" s="86" t="s">
        <v>459</v>
      </c>
      <c r="M446" s="86"/>
      <c r="N446" s="86"/>
    </row>
    <row r="447" spans="3:14" x14ac:dyDescent="0.4">
      <c r="C447" s="86" t="s">
        <v>44</v>
      </c>
      <c r="D447" s="86">
        <v>27145</v>
      </c>
      <c r="E447" s="86" t="s">
        <v>155</v>
      </c>
      <c r="F447" s="86" t="s">
        <v>100</v>
      </c>
      <c r="G447" s="86"/>
      <c r="J447" s="86" t="s">
        <v>479</v>
      </c>
      <c r="K447" s="87" t="s">
        <v>467</v>
      </c>
      <c r="L447" s="86" t="s">
        <v>277</v>
      </c>
      <c r="M447" s="86"/>
      <c r="N447" s="86"/>
    </row>
    <row r="448" spans="3:14" x14ac:dyDescent="0.4">
      <c r="C448" s="86" t="s">
        <v>45</v>
      </c>
      <c r="D448" s="86">
        <v>27147</v>
      </c>
      <c r="E448" s="86" t="s">
        <v>156</v>
      </c>
      <c r="F448" s="86" t="s">
        <v>100</v>
      </c>
      <c r="G448" s="86"/>
      <c r="J448" s="86" t="s">
        <v>479</v>
      </c>
      <c r="K448" s="87" t="s">
        <v>467</v>
      </c>
      <c r="L448" s="86" t="s">
        <v>278</v>
      </c>
      <c r="M448" s="86"/>
      <c r="N448" s="86"/>
    </row>
    <row r="449" spans="3:14" x14ac:dyDescent="0.4">
      <c r="C449" s="86" t="s">
        <v>97</v>
      </c>
      <c r="D449" s="86">
        <v>27229</v>
      </c>
      <c r="E449" s="86" t="s">
        <v>157</v>
      </c>
      <c r="F449" s="86" t="s">
        <v>96</v>
      </c>
      <c r="G449" s="86"/>
      <c r="J449" s="86" t="s">
        <v>480</v>
      </c>
      <c r="K449" s="87" t="s">
        <v>467</v>
      </c>
      <c r="L449" s="86" t="s">
        <v>279</v>
      </c>
      <c r="M449" s="86"/>
      <c r="N449" s="86"/>
    </row>
    <row r="450" spans="3:14" x14ac:dyDescent="0.4">
      <c r="C450" s="86" t="s">
        <v>46</v>
      </c>
      <c r="D450" s="86">
        <v>27301</v>
      </c>
      <c r="E450" s="86" t="s">
        <v>158</v>
      </c>
      <c r="F450" s="86" t="s">
        <v>95</v>
      </c>
      <c r="G450" s="86"/>
      <c r="J450" s="86" t="s">
        <v>481</v>
      </c>
      <c r="K450" s="87" t="s">
        <v>467</v>
      </c>
      <c r="L450" s="86" t="s">
        <v>283</v>
      </c>
      <c r="M450" s="86"/>
      <c r="N450" s="86"/>
    </row>
    <row r="451" spans="3:14" x14ac:dyDescent="0.4">
      <c r="C451" s="86" t="s">
        <v>47</v>
      </c>
      <c r="D451" s="86">
        <v>27205</v>
      </c>
      <c r="E451" s="86" t="s">
        <v>159</v>
      </c>
      <c r="F451" s="86" t="s">
        <v>93</v>
      </c>
      <c r="G451" s="86"/>
      <c r="J451" s="86" t="s">
        <v>481</v>
      </c>
      <c r="K451" s="87" t="s">
        <v>467</v>
      </c>
      <c r="L451" s="86" t="s">
        <v>282</v>
      </c>
      <c r="M451" s="86"/>
      <c r="N451" s="86"/>
    </row>
    <row r="452" spans="3:14" x14ac:dyDescent="0.4">
      <c r="C452" s="86" t="s">
        <v>48</v>
      </c>
      <c r="D452" s="86">
        <v>27224</v>
      </c>
      <c r="E452" s="86" t="s">
        <v>160</v>
      </c>
      <c r="F452" s="86" t="s">
        <v>95</v>
      </c>
      <c r="G452" s="86"/>
      <c r="J452" s="86" t="s">
        <v>482</v>
      </c>
      <c r="K452" s="87" t="s">
        <v>467</v>
      </c>
      <c r="L452" s="86" t="s">
        <v>281</v>
      </c>
      <c r="M452" s="86"/>
      <c r="N452" s="86"/>
    </row>
    <row r="453" spans="3:14" x14ac:dyDescent="0.4">
      <c r="C453" s="86" t="s">
        <v>49</v>
      </c>
      <c r="D453" s="86">
        <v>27228</v>
      </c>
      <c r="E453" s="86" t="s">
        <v>161</v>
      </c>
      <c r="F453" s="86" t="s">
        <v>94</v>
      </c>
      <c r="G453" s="86"/>
      <c r="J453" s="86" t="s">
        <v>482</v>
      </c>
      <c r="K453" s="87" t="s">
        <v>467</v>
      </c>
      <c r="L453" s="86" t="s">
        <v>280</v>
      </c>
      <c r="M453" s="86"/>
      <c r="N453" s="86"/>
    </row>
    <row r="454" spans="3:14" x14ac:dyDescent="0.4">
      <c r="C454" s="86" t="s">
        <v>50</v>
      </c>
      <c r="D454" s="86">
        <v>27381</v>
      </c>
      <c r="E454" s="86" t="s">
        <v>162</v>
      </c>
      <c r="F454" s="86" t="s">
        <v>99</v>
      </c>
      <c r="G454" s="86"/>
      <c r="J454" s="86" t="s">
        <v>482</v>
      </c>
      <c r="K454" s="87" t="s">
        <v>468</v>
      </c>
      <c r="L454" s="86" t="s">
        <v>469</v>
      </c>
      <c r="M454" s="86"/>
      <c r="N454" s="86"/>
    </row>
    <row r="455" spans="3:14" x14ac:dyDescent="0.4">
      <c r="C455" s="86" t="s">
        <v>51</v>
      </c>
      <c r="D455" s="86">
        <v>27218</v>
      </c>
      <c r="E455" s="86" t="s">
        <v>163</v>
      </c>
      <c r="F455" s="86" t="s">
        <v>96</v>
      </c>
      <c r="G455" s="86"/>
      <c r="J455" s="86" t="s">
        <v>483</v>
      </c>
      <c r="K455" s="87" t="s">
        <v>306</v>
      </c>
      <c r="L455" s="86" t="s">
        <v>460</v>
      </c>
      <c r="M455" s="86"/>
      <c r="N455" s="86"/>
    </row>
    <row r="456" spans="3:14" x14ac:dyDescent="0.4">
      <c r="C456" s="86" t="s">
        <v>52</v>
      </c>
      <c r="D456" s="86">
        <v>27225</v>
      </c>
      <c r="E456" s="86" t="s">
        <v>164</v>
      </c>
      <c r="F456" s="86" t="s">
        <v>94</v>
      </c>
      <c r="G456" s="86"/>
      <c r="J456" s="86" t="s">
        <v>483</v>
      </c>
      <c r="K456" s="87" t="s">
        <v>467</v>
      </c>
      <c r="L456" s="86" t="s">
        <v>284</v>
      </c>
      <c r="M456" s="86"/>
      <c r="N456" s="86"/>
    </row>
    <row r="457" spans="3:14" x14ac:dyDescent="0.4">
      <c r="C457" s="86" t="s">
        <v>53</v>
      </c>
      <c r="D457" s="86">
        <v>27207</v>
      </c>
      <c r="E457" s="86" t="s">
        <v>165</v>
      </c>
      <c r="F457" s="86" t="s">
        <v>95</v>
      </c>
      <c r="G457" s="86"/>
      <c r="J457" s="86" t="s">
        <v>483</v>
      </c>
      <c r="K457" s="87" t="s">
        <v>306</v>
      </c>
      <c r="L457" s="86" t="s">
        <v>461</v>
      </c>
      <c r="M457" s="86"/>
      <c r="N457" s="86"/>
    </row>
    <row r="458" spans="3:14" x14ac:dyDescent="0.4">
      <c r="C458" s="86" t="s">
        <v>54</v>
      </c>
      <c r="D458" s="86">
        <v>27362</v>
      </c>
      <c r="E458" s="86" t="s">
        <v>166</v>
      </c>
      <c r="F458" s="86" t="s">
        <v>94</v>
      </c>
      <c r="G458" s="86"/>
      <c r="J458" s="86" t="s">
        <v>484</v>
      </c>
      <c r="K458" s="87" t="s">
        <v>467</v>
      </c>
      <c r="L458" s="86" t="s">
        <v>285</v>
      </c>
      <c r="M458" s="86"/>
      <c r="N458" s="86"/>
    </row>
    <row r="459" spans="3:14" x14ac:dyDescent="0.4">
      <c r="C459" s="86" t="s">
        <v>55</v>
      </c>
      <c r="D459" s="86">
        <v>27341</v>
      </c>
      <c r="E459" s="86" t="s">
        <v>167</v>
      </c>
      <c r="F459" s="86" t="s">
        <v>94</v>
      </c>
      <c r="G459" s="86"/>
      <c r="J459" s="86" t="s">
        <v>484</v>
      </c>
      <c r="K459" s="87" t="s">
        <v>467</v>
      </c>
      <c r="L459" s="86" t="s">
        <v>286</v>
      </c>
      <c r="M459" s="86"/>
      <c r="N459" s="86"/>
    </row>
    <row r="460" spans="3:14" x14ac:dyDescent="0.4">
      <c r="C460" s="86" t="s">
        <v>56</v>
      </c>
      <c r="D460" s="86">
        <v>27383</v>
      </c>
      <c r="E460" s="86" t="s">
        <v>168</v>
      </c>
      <c r="F460" s="86" t="s">
        <v>99</v>
      </c>
      <c r="G460" s="86"/>
      <c r="J460" s="86" t="s">
        <v>484</v>
      </c>
      <c r="K460" s="87" t="s">
        <v>306</v>
      </c>
      <c r="L460" s="86" t="s">
        <v>462</v>
      </c>
      <c r="M460" s="86"/>
      <c r="N460" s="86"/>
    </row>
    <row r="461" spans="3:14" x14ac:dyDescent="0.4">
      <c r="C461" s="86" t="s">
        <v>57</v>
      </c>
      <c r="D461" s="86">
        <v>27203</v>
      </c>
      <c r="E461" s="86" t="s">
        <v>169</v>
      </c>
      <c r="F461" s="86" t="s">
        <v>93</v>
      </c>
      <c r="G461" s="86"/>
      <c r="J461" s="86" t="s">
        <v>484</v>
      </c>
      <c r="K461" s="87" t="s">
        <v>467</v>
      </c>
      <c r="L461" s="86" t="s">
        <v>287</v>
      </c>
      <c r="M461" s="86"/>
      <c r="N461" s="86"/>
    </row>
    <row r="462" spans="3:14" x14ac:dyDescent="0.4">
      <c r="C462" s="86" t="s">
        <v>58</v>
      </c>
      <c r="D462" s="86">
        <v>27321</v>
      </c>
      <c r="E462" s="86" t="s">
        <v>170</v>
      </c>
      <c r="F462" s="86" t="s">
        <v>93</v>
      </c>
      <c r="G462" s="86"/>
      <c r="J462" s="86" t="s">
        <v>485</v>
      </c>
      <c r="K462" s="87" t="s">
        <v>467</v>
      </c>
      <c r="L462" s="86" t="s">
        <v>292</v>
      </c>
      <c r="M462" s="86"/>
      <c r="N462" s="86"/>
    </row>
    <row r="463" spans="3:14" x14ac:dyDescent="0.4">
      <c r="C463" s="86" t="s">
        <v>59</v>
      </c>
      <c r="D463" s="86">
        <v>27214</v>
      </c>
      <c r="E463" s="86" t="s">
        <v>171</v>
      </c>
      <c r="F463" s="86" t="s">
        <v>99</v>
      </c>
      <c r="G463" s="86"/>
      <c r="J463" s="86" t="s">
        <v>485</v>
      </c>
      <c r="K463" s="87" t="s">
        <v>467</v>
      </c>
      <c r="L463" s="86" t="s">
        <v>289</v>
      </c>
      <c r="M463" s="86"/>
      <c r="N463" s="86"/>
    </row>
    <row r="464" spans="3:14" x14ac:dyDescent="0.4">
      <c r="C464" s="86" t="s">
        <v>60</v>
      </c>
      <c r="D464" s="86">
        <v>27215</v>
      </c>
      <c r="E464" s="86" t="s">
        <v>172</v>
      </c>
      <c r="F464" s="86" t="s">
        <v>96</v>
      </c>
      <c r="G464" s="86"/>
      <c r="J464" s="86" t="s">
        <v>485</v>
      </c>
      <c r="K464" s="87" t="s">
        <v>467</v>
      </c>
      <c r="L464" s="86" t="s">
        <v>288</v>
      </c>
      <c r="M464" s="86"/>
      <c r="N464" s="86"/>
    </row>
    <row r="465" spans="3:14" x14ac:dyDescent="0.4">
      <c r="C465" s="86" t="s">
        <v>61</v>
      </c>
      <c r="D465" s="86">
        <v>27322</v>
      </c>
      <c r="E465" s="86" t="s">
        <v>173</v>
      </c>
      <c r="F465" s="86" t="s">
        <v>93</v>
      </c>
      <c r="G465" s="86"/>
      <c r="J465" s="86" t="s">
        <v>485</v>
      </c>
      <c r="K465" s="87" t="s">
        <v>467</v>
      </c>
      <c r="L465" s="86" t="s">
        <v>293</v>
      </c>
      <c r="M465" s="86"/>
      <c r="N465" s="86"/>
    </row>
    <row r="466" spans="3:14" x14ac:dyDescent="0.4">
      <c r="C466" s="86" t="s">
        <v>62</v>
      </c>
      <c r="D466" s="86">
        <v>27222</v>
      </c>
      <c r="E466" s="86" t="s">
        <v>174</v>
      </c>
      <c r="F466" s="86" t="s">
        <v>99</v>
      </c>
      <c r="G466" s="86"/>
      <c r="J466" s="86" t="s">
        <v>485</v>
      </c>
      <c r="K466" s="87" t="s">
        <v>467</v>
      </c>
      <c r="L466" s="86" t="s">
        <v>290</v>
      </c>
      <c r="M466" s="86"/>
      <c r="N466" s="86"/>
    </row>
    <row r="467" spans="3:14" x14ac:dyDescent="0.4">
      <c r="C467" s="86" t="s">
        <v>63</v>
      </c>
      <c r="D467" s="86">
        <v>27232</v>
      </c>
      <c r="E467" s="86" t="s">
        <v>175</v>
      </c>
      <c r="F467" s="86" t="s">
        <v>94</v>
      </c>
      <c r="G467" s="86"/>
      <c r="J467" s="86" t="s">
        <v>485</v>
      </c>
      <c r="K467" s="87" t="s">
        <v>467</v>
      </c>
      <c r="L467" s="86" t="s">
        <v>294</v>
      </c>
      <c r="M467" s="86"/>
      <c r="N467" s="86"/>
    </row>
    <row r="468" spans="3:14" x14ac:dyDescent="0.4">
      <c r="C468" s="86" t="s">
        <v>64</v>
      </c>
      <c r="D468" s="86">
        <v>27227</v>
      </c>
      <c r="E468" s="86" t="s">
        <v>176</v>
      </c>
      <c r="F468" s="86" t="s">
        <v>98</v>
      </c>
      <c r="G468" s="86"/>
      <c r="J468" s="86" t="s">
        <v>485</v>
      </c>
      <c r="K468" s="87" t="s">
        <v>306</v>
      </c>
      <c r="L468" s="86" t="s">
        <v>463</v>
      </c>
      <c r="M468" s="86"/>
      <c r="N468" s="86"/>
    </row>
    <row r="469" spans="3:14" x14ac:dyDescent="0.4">
      <c r="C469" s="86" t="s">
        <v>65</v>
      </c>
      <c r="D469" s="86">
        <v>27210</v>
      </c>
      <c r="E469" s="86" t="s">
        <v>177</v>
      </c>
      <c r="F469" s="86" t="s">
        <v>96</v>
      </c>
      <c r="G469" s="86"/>
      <c r="J469" s="86" t="s">
        <v>485</v>
      </c>
      <c r="K469" s="87" t="s">
        <v>467</v>
      </c>
      <c r="L469" s="86" t="s">
        <v>464</v>
      </c>
      <c r="M469" s="86"/>
      <c r="N469" s="86"/>
    </row>
    <row r="470" spans="3:14" x14ac:dyDescent="0.4">
      <c r="C470" s="86" t="s">
        <v>66</v>
      </c>
      <c r="D470" s="86">
        <v>27226</v>
      </c>
      <c r="E470" s="86" t="s">
        <v>178</v>
      </c>
      <c r="F470" s="86" t="s">
        <v>99</v>
      </c>
      <c r="G470" s="86"/>
      <c r="J470" s="86" t="s">
        <v>485</v>
      </c>
      <c r="K470" s="87" t="s">
        <v>467</v>
      </c>
      <c r="L470" s="86" t="s">
        <v>465</v>
      </c>
      <c r="M470" s="86"/>
      <c r="N470" s="86"/>
    </row>
    <row r="471" spans="3:14" x14ac:dyDescent="0.4">
      <c r="C471" s="86" t="s">
        <v>67</v>
      </c>
      <c r="D471" s="86">
        <v>27217</v>
      </c>
      <c r="E471" s="86" t="s">
        <v>179</v>
      </c>
      <c r="F471" s="86" t="s">
        <v>99</v>
      </c>
      <c r="G471" s="86"/>
      <c r="J471" s="86" t="s">
        <v>485</v>
      </c>
      <c r="K471" s="87" t="s">
        <v>467</v>
      </c>
      <c r="L471" s="86" t="s">
        <v>291</v>
      </c>
      <c r="M471" s="86"/>
      <c r="N471" s="86"/>
    </row>
    <row r="472" spans="3:14" x14ac:dyDescent="0.4">
      <c r="C472" s="86" t="s">
        <v>68</v>
      </c>
      <c r="D472" s="86">
        <v>27366</v>
      </c>
      <c r="E472" s="86" t="s">
        <v>180</v>
      </c>
      <c r="F472" s="86" t="s">
        <v>94</v>
      </c>
      <c r="G472" s="86"/>
      <c r="J472" s="86" t="s">
        <v>485</v>
      </c>
      <c r="K472" s="87" t="s">
        <v>306</v>
      </c>
      <c r="L472" s="86" t="s">
        <v>466</v>
      </c>
      <c r="M472" s="86"/>
      <c r="N472" s="86"/>
    </row>
    <row r="473" spans="3:14" x14ac:dyDescent="0.4">
      <c r="C473" s="86" t="s">
        <v>69</v>
      </c>
      <c r="D473" s="86">
        <v>27220</v>
      </c>
      <c r="E473" s="86" t="s">
        <v>181</v>
      </c>
      <c r="F473" s="86" t="s">
        <v>93</v>
      </c>
      <c r="G473" s="86"/>
      <c r="J473" s="86" t="s">
        <v>485</v>
      </c>
      <c r="K473" s="87" t="s">
        <v>306</v>
      </c>
      <c r="L473" s="86" t="s">
        <v>305</v>
      </c>
      <c r="M473" s="86"/>
      <c r="N473" s="86"/>
    </row>
    <row r="474" spans="3:14" x14ac:dyDescent="0.4">
      <c r="C474" s="86" t="s">
        <v>70</v>
      </c>
      <c r="D474" s="86">
        <v>27209</v>
      </c>
      <c r="E474" s="86" t="s">
        <v>182</v>
      </c>
      <c r="F474" s="86" t="s">
        <v>96</v>
      </c>
      <c r="G474" s="86"/>
      <c r="J474" s="86" t="s">
        <v>485</v>
      </c>
      <c r="K474" s="87" t="s">
        <v>467</v>
      </c>
      <c r="L474" s="86" t="s">
        <v>295</v>
      </c>
      <c r="M474" s="86"/>
      <c r="N474" s="86"/>
    </row>
    <row r="475" spans="3:14" x14ac:dyDescent="0.4">
      <c r="C475" s="86" t="s">
        <v>71</v>
      </c>
      <c r="D475" s="86">
        <v>27212</v>
      </c>
      <c r="E475" s="86" t="s">
        <v>183</v>
      </c>
      <c r="F475" s="86" t="s">
        <v>98</v>
      </c>
      <c r="G475" s="86"/>
      <c r="J475" s="86" t="s">
        <v>485</v>
      </c>
      <c r="K475" s="87" t="s">
        <v>468</v>
      </c>
      <c r="L475" s="86" t="s">
        <v>470</v>
      </c>
      <c r="M475" s="86"/>
      <c r="N475" s="86"/>
    </row>
    <row r="476" spans="3:14" x14ac:dyDescent="0.4">
      <c r="J476" s="86" t="s">
        <v>477</v>
      </c>
      <c r="K476" s="87" t="s">
        <v>467</v>
      </c>
      <c r="L476" s="86" t="s">
        <v>471</v>
      </c>
      <c r="M476" s="86"/>
      <c r="N476" s="86"/>
    </row>
    <row r="478" spans="3:14" x14ac:dyDescent="0.4">
      <c r="J478" s="472" t="s">
        <v>487</v>
      </c>
      <c r="K478" s="473"/>
      <c r="L478" s="473"/>
      <c r="M478" s="473"/>
      <c r="N478" s="474"/>
    </row>
    <row r="479" spans="3:14" x14ac:dyDescent="0.4">
      <c r="J479" s="86" t="s">
        <v>259</v>
      </c>
      <c r="K479" s="86" t="s">
        <v>260</v>
      </c>
      <c r="L479" s="86" t="s">
        <v>261</v>
      </c>
      <c r="M479" s="86"/>
      <c r="N479" s="86"/>
    </row>
    <row r="480" spans="3:14" x14ac:dyDescent="0.4">
      <c r="J480" s="86"/>
      <c r="K480" s="86"/>
      <c r="L480" s="86" t="s">
        <v>76</v>
      </c>
      <c r="M480" s="86"/>
      <c r="N480" s="86"/>
    </row>
    <row r="481" spans="3:14" x14ac:dyDescent="0.4">
      <c r="J481" s="86" t="s">
        <v>478</v>
      </c>
      <c r="K481" s="87" t="s">
        <v>467</v>
      </c>
      <c r="L481" s="86" t="s">
        <v>274</v>
      </c>
      <c r="M481" s="86"/>
      <c r="N481" s="86"/>
    </row>
    <row r="482" spans="3:14" x14ac:dyDescent="0.4">
      <c r="C482" s="32" t="s">
        <v>93</v>
      </c>
      <c r="D482" s="32">
        <v>1</v>
      </c>
      <c r="J482" s="86" t="s">
        <v>478</v>
      </c>
      <c r="K482" s="87" t="s">
        <v>467</v>
      </c>
      <c r="L482" s="86" t="s">
        <v>458</v>
      </c>
      <c r="M482" s="86"/>
      <c r="N482" s="86"/>
    </row>
    <row r="483" spans="3:14" x14ac:dyDescent="0.4">
      <c r="C483" s="32" t="s">
        <v>95</v>
      </c>
      <c r="D483" s="32">
        <v>2</v>
      </c>
      <c r="J483" s="86" t="s">
        <v>478</v>
      </c>
      <c r="K483" s="87" t="s">
        <v>467</v>
      </c>
      <c r="L483" s="86" t="s">
        <v>275</v>
      </c>
      <c r="M483" s="86"/>
      <c r="N483" s="86"/>
    </row>
    <row r="484" spans="3:14" x14ac:dyDescent="0.4">
      <c r="C484" s="32" t="s">
        <v>96</v>
      </c>
      <c r="D484" s="32">
        <v>3</v>
      </c>
      <c r="J484" s="86" t="s">
        <v>478</v>
      </c>
      <c r="K484" s="87" t="s">
        <v>467</v>
      </c>
      <c r="L484" s="86" t="s">
        <v>273</v>
      </c>
      <c r="M484" s="86"/>
      <c r="N484" s="86"/>
    </row>
    <row r="485" spans="3:14" x14ac:dyDescent="0.4">
      <c r="C485" s="32" t="s">
        <v>98</v>
      </c>
      <c r="D485" s="32">
        <v>4</v>
      </c>
      <c r="J485" s="86" t="s">
        <v>479</v>
      </c>
      <c r="K485" s="87" t="s">
        <v>467</v>
      </c>
      <c r="L485" s="86" t="s">
        <v>277</v>
      </c>
      <c r="M485" s="86"/>
      <c r="N485" s="86"/>
    </row>
    <row r="486" spans="3:14" x14ac:dyDescent="0.4">
      <c r="C486" s="32" t="s">
        <v>99</v>
      </c>
      <c r="D486" s="32">
        <v>5</v>
      </c>
      <c r="J486" s="86" t="s">
        <v>479</v>
      </c>
      <c r="K486" s="87" t="s">
        <v>467</v>
      </c>
      <c r="L486" s="86" t="s">
        <v>278</v>
      </c>
      <c r="M486" s="86"/>
      <c r="N486" s="86"/>
    </row>
    <row r="487" spans="3:14" x14ac:dyDescent="0.4">
      <c r="C487" s="32" t="s">
        <v>100</v>
      </c>
      <c r="D487" s="32">
        <v>6</v>
      </c>
      <c r="J487" s="86" t="s">
        <v>480</v>
      </c>
      <c r="K487" s="87" t="s">
        <v>467</v>
      </c>
      <c r="L487" s="86" t="s">
        <v>279</v>
      </c>
      <c r="M487" s="86"/>
      <c r="N487" s="86"/>
    </row>
    <row r="488" spans="3:14" x14ac:dyDescent="0.4">
      <c r="C488" s="32" t="s">
        <v>94</v>
      </c>
      <c r="D488" s="32">
        <v>7</v>
      </c>
      <c r="J488" s="86" t="s">
        <v>481</v>
      </c>
      <c r="K488" s="87" t="s">
        <v>467</v>
      </c>
      <c r="L488" s="86" t="s">
        <v>283</v>
      </c>
      <c r="M488" s="86"/>
      <c r="N488" s="86"/>
    </row>
    <row r="489" spans="3:14" x14ac:dyDescent="0.4">
      <c r="C489" s="32" t="s">
        <v>266</v>
      </c>
      <c r="D489" s="32">
        <v>8</v>
      </c>
      <c r="J489" s="86" t="s">
        <v>481</v>
      </c>
      <c r="K489" s="87" t="s">
        <v>467</v>
      </c>
      <c r="L489" s="86" t="s">
        <v>282</v>
      </c>
      <c r="M489" s="86"/>
      <c r="N489" s="86"/>
    </row>
    <row r="490" spans="3:14" x14ac:dyDescent="0.4">
      <c r="J490" s="86" t="s">
        <v>482</v>
      </c>
      <c r="K490" s="87" t="s">
        <v>467</v>
      </c>
      <c r="L490" s="86" t="s">
        <v>281</v>
      </c>
      <c r="M490" s="86"/>
      <c r="N490" s="86"/>
    </row>
    <row r="491" spans="3:14" x14ac:dyDescent="0.4">
      <c r="J491" s="86" t="s">
        <v>482</v>
      </c>
      <c r="K491" s="87" t="s">
        <v>467</v>
      </c>
      <c r="L491" s="86" t="s">
        <v>280</v>
      </c>
      <c r="M491" s="86"/>
      <c r="N491" s="86"/>
    </row>
    <row r="492" spans="3:14" x14ac:dyDescent="0.4">
      <c r="J492" s="86" t="s">
        <v>482</v>
      </c>
      <c r="K492" s="87" t="s">
        <v>468</v>
      </c>
      <c r="L492" s="86" t="s">
        <v>469</v>
      </c>
      <c r="M492" s="86"/>
      <c r="N492" s="86"/>
    </row>
    <row r="493" spans="3:14" x14ac:dyDescent="0.4">
      <c r="J493" s="86" t="s">
        <v>483</v>
      </c>
      <c r="K493" s="87" t="s">
        <v>467</v>
      </c>
      <c r="L493" s="86" t="s">
        <v>284</v>
      </c>
      <c r="M493" s="86"/>
      <c r="N493" s="86"/>
    </row>
    <row r="494" spans="3:14" x14ac:dyDescent="0.4">
      <c r="J494" s="86" t="s">
        <v>484</v>
      </c>
      <c r="K494" s="87" t="s">
        <v>467</v>
      </c>
      <c r="L494" s="86" t="s">
        <v>285</v>
      </c>
      <c r="M494" s="86"/>
      <c r="N494" s="86"/>
    </row>
    <row r="495" spans="3:14" x14ac:dyDescent="0.4">
      <c r="J495" s="86" t="s">
        <v>484</v>
      </c>
      <c r="K495" s="87" t="s">
        <v>467</v>
      </c>
      <c r="L495" s="86" t="s">
        <v>286</v>
      </c>
      <c r="M495" s="86"/>
      <c r="N495" s="86"/>
    </row>
    <row r="496" spans="3:14" x14ac:dyDescent="0.4">
      <c r="J496" s="86" t="s">
        <v>484</v>
      </c>
      <c r="K496" s="87" t="s">
        <v>467</v>
      </c>
      <c r="L496" s="86" t="s">
        <v>287</v>
      </c>
      <c r="M496" s="86"/>
      <c r="N496" s="86"/>
    </row>
    <row r="497" spans="10:14" x14ac:dyDescent="0.4">
      <c r="J497" s="86" t="s">
        <v>485</v>
      </c>
      <c r="K497" s="87" t="s">
        <v>467</v>
      </c>
      <c r="L497" s="86" t="s">
        <v>292</v>
      </c>
      <c r="M497" s="86"/>
      <c r="N497" s="86"/>
    </row>
    <row r="498" spans="10:14" x14ac:dyDescent="0.4">
      <c r="J498" s="86" t="s">
        <v>485</v>
      </c>
      <c r="K498" s="87" t="s">
        <v>467</v>
      </c>
      <c r="L498" s="86" t="s">
        <v>289</v>
      </c>
      <c r="M498" s="86"/>
      <c r="N498" s="86"/>
    </row>
    <row r="499" spans="10:14" x14ac:dyDescent="0.4">
      <c r="J499" s="86" t="s">
        <v>485</v>
      </c>
      <c r="K499" s="87" t="s">
        <v>467</v>
      </c>
      <c r="L499" s="86" t="s">
        <v>288</v>
      </c>
      <c r="M499" s="86"/>
      <c r="N499" s="86"/>
    </row>
    <row r="500" spans="10:14" x14ac:dyDescent="0.4">
      <c r="J500" s="86" t="s">
        <v>485</v>
      </c>
      <c r="K500" s="87" t="s">
        <v>467</v>
      </c>
      <c r="L500" s="86" t="s">
        <v>293</v>
      </c>
      <c r="M500" s="86"/>
      <c r="N500" s="86"/>
    </row>
    <row r="501" spans="10:14" x14ac:dyDescent="0.4">
      <c r="J501" s="86" t="s">
        <v>485</v>
      </c>
      <c r="K501" s="87" t="s">
        <v>467</v>
      </c>
      <c r="L501" s="86" t="s">
        <v>290</v>
      </c>
      <c r="M501" s="86"/>
      <c r="N501" s="86"/>
    </row>
    <row r="502" spans="10:14" x14ac:dyDescent="0.4">
      <c r="J502" s="86" t="s">
        <v>485</v>
      </c>
      <c r="K502" s="87" t="s">
        <v>467</v>
      </c>
      <c r="L502" s="86" t="s">
        <v>294</v>
      </c>
      <c r="M502" s="86"/>
      <c r="N502" s="86"/>
    </row>
    <row r="503" spans="10:14" x14ac:dyDescent="0.4">
      <c r="J503" s="86" t="s">
        <v>485</v>
      </c>
      <c r="K503" s="87" t="s">
        <v>467</v>
      </c>
      <c r="L503" s="86" t="s">
        <v>464</v>
      </c>
      <c r="M503" s="86"/>
      <c r="N503" s="86"/>
    </row>
    <row r="504" spans="10:14" x14ac:dyDescent="0.4">
      <c r="J504" s="86" t="s">
        <v>485</v>
      </c>
      <c r="K504" s="87" t="s">
        <v>467</v>
      </c>
      <c r="L504" s="86" t="s">
        <v>465</v>
      </c>
      <c r="M504" s="86"/>
      <c r="N504" s="86"/>
    </row>
    <row r="505" spans="10:14" x14ac:dyDescent="0.4">
      <c r="J505" s="86" t="s">
        <v>485</v>
      </c>
      <c r="K505" s="87" t="s">
        <v>467</v>
      </c>
      <c r="L505" s="86" t="s">
        <v>291</v>
      </c>
      <c r="M505" s="86"/>
      <c r="N505" s="86"/>
    </row>
    <row r="506" spans="10:14" x14ac:dyDescent="0.4">
      <c r="J506" s="86" t="s">
        <v>485</v>
      </c>
      <c r="K506" s="87" t="s">
        <v>467</v>
      </c>
      <c r="L506" s="86" t="s">
        <v>295</v>
      </c>
      <c r="M506" s="86"/>
      <c r="N506" s="86"/>
    </row>
    <row r="507" spans="10:14" x14ac:dyDescent="0.4">
      <c r="J507" s="86" t="s">
        <v>485</v>
      </c>
      <c r="K507" s="87" t="s">
        <v>468</v>
      </c>
      <c r="L507" s="86" t="s">
        <v>470</v>
      </c>
      <c r="M507" s="86"/>
      <c r="N507" s="86"/>
    </row>
    <row r="508" spans="10:14" x14ac:dyDescent="0.4">
      <c r="J508" s="86" t="s">
        <v>477</v>
      </c>
      <c r="K508" s="87" t="s">
        <v>467</v>
      </c>
      <c r="L508" s="86" t="s">
        <v>472</v>
      </c>
      <c r="M508" s="86"/>
      <c r="N508" s="86"/>
    </row>
  </sheetData>
  <sheetProtection autoFilter="0"/>
  <dataConsolidate/>
  <mergeCells count="467">
    <mergeCell ref="L217:M217"/>
    <mergeCell ref="Q231:R231"/>
    <mergeCell ref="M250:N250"/>
    <mergeCell ref="D251:G251"/>
    <mergeCell ref="H251:I251"/>
    <mergeCell ref="M256:N256"/>
    <mergeCell ref="D257:G257"/>
    <mergeCell ref="H257:I257"/>
    <mergeCell ref="J257:K257"/>
    <mergeCell ref="M257:N257"/>
    <mergeCell ref="D249:G250"/>
    <mergeCell ref="H249:K249"/>
    <mergeCell ref="L249:L250"/>
    <mergeCell ref="H250:I250"/>
    <mergeCell ref="J250:K250"/>
    <mergeCell ref="J251:K251"/>
    <mergeCell ref="M251:N251"/>
    <mergeCell ref="D255:G256"/>
    <mergeCell ref="H255:K255"/>
    <mergeCell ref="L255:L256"/>
    <mergeCell ref="H256:I256"/>
    <mergeCell ref="J256:K256"/>
    <mergeCell ref="C397:R397"/>
    <mergeCell ref="F371:I371"/>
    <mergeCell ref="J371:M371"/>
    <mergeCell ref="N371:N372"/>
    <mergeCell ref="D301:G301"/>
    <mergeCell ref="D287:G287"/>
    <mergeCell ref="D268:M268"/>
    <mergeCell ref="D276:M276"/>
    <mergeCell ref="D275:G275"/>
    <mergeCell ref="D296:R296"/>
    <mergeCell ref="D298:E298"/>
    <mergeCell ref="D329:E329"/>
    <mergeCell ref="D300:G300"/>
    <mergeCell ref="H300:K300"/>
    <mergeCell ref="H370:I370"/>
    <mergeCell ref="L370:M370"/>
    <mergeCell ref="F368:I368"/>
    <mergeCell ref="J368:M368"/>
    <mergeCell ref="J370:K370"/>
    <mergeCell ref="D283:R283"/>
    <mergeCell ref="F370:G370"/>
    <mergeCell ref="H301:K301"/>
    <mergeCell ref="H369:I369"/>
    <mergeCell ref="D285:E285"/>
    <mergeCell ref="P63:S63"/>
    <mergeCell ref="D118:E118"/>
    <mergeCell ref="D119:G119"/>
    <mergeCell ref="D120:G120"/>
    <mergeCell ref="L68:O68"/>
    <mergeCell ref="H120:K120"/>
    <mergeCell ref="P73:Q73"/>
    <mergeCell ref="D84:E90"/>
    <mergeCell ref="D91:E93"/>
    <mergeCell ref="L64:O64"/>
    <mergeCell ref="M97:M103"/>
    <mergeCell ref="M104:M109"/>
    <mergeCell ref="P64:S64"/>
    <mergeCell ref="C65:G65"/>
    <mergeCell ref="D94:E102"/>
    <mergeCell ref="D103:E103"/>
    <mergeCell ref="D115:R115"/>
    <mergeCell ref="D116:R116"/>
    <mergeCell ref="L63:O63"/>
    <mergeCell ref="P65:S65"/>
    <mergeCell ref="P66:S66"/>
    <mergeCell ref="P67:S67"/>
    <mergeCell ref="P68:S68"/>
    <mergeCell ref="L65:O65"/>
    <mergeCell ref="L186:M186"/>
    <mergeCell ref="H187:I187"/>
    <mergeCell ref="D187:G187"/>
    <mergeCell ref="L216:M216"/>
    <mergeCell ref="D198:G198"/>
    <mergeCell ref="H198:I198"/>
    <mergeCell ref="J198:K198"/>
    <mergeCell ref="D205:G205"/>
    <mergeCell ref="H205:I205"/>
    <mergeCell ref="J205:K205"/>
    <mergeCell ref="M205:N205"/>
    <mergeCell ref="M204:N204"/>
    <mergeCell ref="J204:K204"/>
    <mergeCell ref="H204:I204"/>
    <mergeCell ref="D204:G204"/>
    <mergeCell ref="M203:N203"/>
    <mergeCell ref="N215:O215"/>
    <mergeCell ref="H203:I203"/>
    <mergeCell ref="L202:L203"/>
    <mergeCell ref="H202:K202"/>
    <mergeCell ref="D202:G203"/>
    <mergeCell ref="D186:G186"/>
    <mergeCell ref="H186:I186"/>
    <mergeCell ref="J215:K215"/>
    <mergeCell ref="F147:H147"/>
    <mergeCell ref="I147:L147"/>
    <mergeCell ref="H174:J174"/>
    <mergeCell ref="D147:E147"/>
    <mergeCell ref="H156:K156"/>
    <mergeCell ref="J185:K185"/>
    <mergeCell ref="J478:N478"/>
    <mergeCell ref="C401:G401"/>
    <mergeCell ref="J401:N401"/>
    <mergeCell ref="J437:N437"/>
    <mergeCell ref="J186:K186"/>
    <mergeCell ref="L187:M187"/>
    <mergeCell ref="D227:R227"/>
    <mergeCell ref="D229:G229"/>
    <mergeCell ref="D230:G230"/>
    <mergeCell ref="Q229:R229"/>
    <mergeCell ref="Q230:R230"/>
    <mergeCell ref="B398:S398"/>
    <mergeCell ref="D392:R394"/>
    <mergeCell ref="D391:R391"/>
    <mergeCell ref="D389:R389"/>
    <mergeCell ref="D364:R364"/>
    <mergeCell ref="Q174:R174"/>
    <mergeCell ref="D153:R153"/>
    <mergeCell ref="D158:G158"/>
    <mergeCell ref="H158:I158"/>
    <mergeCell ref="H159:I159"/>
    <mergeCell ref="Q175:R175"/>
    <mergeCell ref="D155:G157"/>
    <mergeCell ref="L156:M157"/>
    <mergeCell ref="L158:M158"/>
    <mergeCell ref="L159:M159"/>
    <mergeCell ref="H155:M155"/>
    <mergeCell ref="N155:Q155"/>
    <mergeCell ref="N157:O157"/>
    <mergeCell ref="P157:Q157"/>
    <mergeCell ref="D185:G185"/>
    <mergeCell ref="H185:I185"/>
    <mergeCell ref="H184:I184"/>
    <mergeCell ref="J184:K184"/>
    <mergeCell ref="E162:R162"/>
    <mergeCell ref="J159:K159"/>
    <mergeCell ref="Q173:R173"/>
    <mergeCell ref="Q172:R172"/>
    <mergeCell ref="K173:N173"/>
    <mergeCell ref="L185:M185"/>
    <mergeCell ref="H172:J172"/>
    <mergeCell ref="D173:G173"/>
    <mergeCell ref="H173:J173"/>
    <mergeCell ref="D172:G172"/>
    <mergeCell ref="H175:J175"/>
    <mergeCell ref="K174:N174"/>
    <mergeCell ref="C68:G68"/>
    <mergeCell ref="D159:G159"/>
    <mergeCell ref="D137:R137"/>
    <mergeCell ref="D138:R138"/>
    <mergeCell ref="D143:R143"/>
    <mergeCell ref="D144:R144"/>
    <mergeCell ref="D140:E140"/>
    <mergeCell ref="D141:E141"/>
    <mergeCell ref="D126:F126"/>
    <mergeCell ref="D127:F127"/>
    <mergeCell ref="L110:O110"/>
    <mergeCell ref="D128:F128"/>
    <mergeCell ref="L73:O73"/>
    <mergeCell ref="L74:M85"/>
    <mergeCell ref="H157:I157"/>
    <mergeCell ref="H176:J176"/>
    <mergeCell ref="K176:N176"/>
    <mergeCell ref="F141:H141"/>
    <mergeCell ref="I141:L141"/>
    <mergeCell ref="I140:L140"/>
    <mergeCell ref="D146:E146"/>
    <mergeCell ref="G129:L129"/>
    <mergeCell ref="G130:L130"/>
    <mergeCell ref="I146:L146"/>
    <mergeCell ref="F146:H146"/>
    <mergeCell ref="L66:O66"/>
    <mergeCell ref="L67:O67"/>
    <mergeCell ref="C66:G66"/>
    <mergeCell ref="G126:L126"/>
    <mergeCell ref="G127:L127"/>
    <mergeCell ref="G132:L132"/>
    <mergeCell ref="H65:K65"/>
    <mergeCell ref="H66:K66"/>
    <mergeCell ref="H67:K67"/>
    <mergeCell ref="H68:K68"/>
    <mergeCell ref="C67:G67"/>
    <mergeCell ref="F140:H140"/>
    <mergeCell ref="D131:F131"/>
    <mergeCell ref="D134:F134"/>
    <mergeCell ref="D73:G73"/>
    <mergeCell ref="H73:I73"/>
    <mergeCell ref="D74:E79"/>
    <mergeCell ref="D80:E83"/>
    <mergeCell ref="G131:L131"/>
    <mergeCell ref="D125:F125"/>
    <mergeCell ref="G133:L133"/>
    <mergeCell ref="G134:L134"/>
    <mergeCell ref="H58:K58"/>
    <mergeCell ref="H59:K59"/>
    <mergeCell ref="H60:K60"/>
    <mergeCell ref="H61:K61"/>
    <mergeCell ref="H62:K62"/>
    <mergeCell ref="H63:K63"/>
    <mergeCell ref="H119:K119"/>
    <mergeCell ref="H64:K64"/>
    <mergeCell ref="C59:G59"/>
    <mergeCell ref="C62:G62"/>
    <mergeCell ref="C63:G63"/>
    <mergeCell ref="C64:G64"/>
    <mergeCell ref="D129:F130"/>
    <mergeCell ref="D132:F133"/>
    <mergeCell ref="L58:O58"/>
    <mergeCell ref="D58:G58"/>
    <mergeCell ref="L86:L109"/>
    <mergeCell ref="M86:M90"/>
    <mergeCell ref="M91:M96"/>
    <mergeCell ref="D124:F124"/>
    <mergeCell ref="G124:L124"/>
    <mergeCell ref="G125:L125"/>
    <mergeCell ref="D35:G35"/>
    <mergeCell ref="J35:K35"/>
    <mergeCell ref="G41:I41"/>
    <mergeCell ref="C41:F41"/>
    <mergeCell ref="L55:O55"/>
    <mergeCell ref="H28:I28"/>
    <mergeCell ref="J28:K28"/>
    <mergeCell ref="H35:I35"/>
    <mergeCell ref="L56:O56"/>
    <mergeCell ref="J41:K41"/>
    <mergeCell ref="C50:G50"/>
    <mergeCell ref="H55:K55"/>
    <mergeCell ref="H56:K56"/>
    <mergeCell ref="H30:I30"/>
    <mergeCell ref="J30:K30"/>
    <mergeCell ref="C32:G32"/>
    <mergeCell ref="C49:G49"/>
    <mergeCell ref="C55:G55"/>
    <mergeCell ref="C47:G48"/>
    <mergeCell ref="H47:K47"/>
    <mergeCell ref="H48:K48"/>
    <mergeCell ref="H49:K49"/>
    <mergeCell ref="H50:K50"/>
    <mergeCell ref="B1:S1"/>
    <mergeCell ref="B2:S2"/>
    <mergeCell ref="B3:S3"/>
    <mergeCell ref="D12:E12"/>
    <mergeCell ref="G12:H12"/>
    <mergeCell ref="Q12:R12"/>
    <mergeCell ref="C56:G56"/>
    <mergeCell ref="C57:G57"/>
    <mergeCell ref="J32:K32"/>
    <mergeCell ref="C33:G33"/>
    <mergeCell ref="D28:G28"/>
    <mergeCell ref="D29:G29"/>
    <mergeCell ref="D30:G30"/>
    <mergeCell ref="C27:G27"/>
    <mergeCell ref="H26:I26"/>
    <mergeCell ref="J26:K26"/>
    <mergeCell ref="K21:L21"/>
    <mergeCell ref="M21:O21"/>
    <mergeCell ref="D16:E16"/>
    <mergeCell ref="G16:P16"/>
    <mergeCell ref="G20:J20"/>
    <mergeCell ref="K20:L20"/>
    <mergeCell ref="M20:O20"/>
    <mergeCell ref="D21:E21"/>
    <mergeCell ref="P20:R20"/>
    <mergeCell ref="C26:G26"/>
    <mergeCell ref="H33:I33"/>
    <mergeCell ref="J33:K33"/>
    <mergeCell ref="H34:I34"/>
    <mergeCell ref="J34:K34"/>
    <mergeCell ref="H27:I27"/>
    <mergeCell ref="J27:K27"/>
    <mergeCell ref="H32:I32"/>
    <mergeCell ref="L26:M26"/>
    <mergeCell ref="N26:O26"/>
    <mergeCell ref="P26:Q26"/>
    <mergeCell ref="H29:I29"/>
    <mergeCell ref="J29:K29"/>
    <mergeCell ref="L27:M27"/>
    <mergeCell ref="N27:O27"/>
    <mergeCell ref="P27:Q27"/>
    <mergeCell ref="P21:R21"/>
    <mergeCell ref="G21:J21"/>
    <mergeCell ref="D34:G34"/>
    <mergeCell ref="P59:S59"/>
    <mergeCell ref="P60:S60"/>
    <mergeCell ref="P61:S61"/>
    <mergeCell ref="P62:S62"/>
    <mergeCell ref="C60:G60"/>
    <mergeCell ref="C61:G61"/>
    <mergeCell ref="L59:O59"/>
    <mergeCell ref="L60:O60"/>
    <mergeCell ref="L61:O61"/>
    <mergeCell ref="L62:O62"/>
    <mergeCell ref="P56:S56"/>
    <mergeCell ref="P57:S57"/>
    <mergeCell ref="L57:O57"/>
    <mergeCell ref="H57:K57"/>
    <mergeCell ref="P58:S58"/>
    <mergeCell ref="L372:M372"/>
    <mergeCell ref="J373:K373"/>
    <mergeCell ref="D371:E373"/>
    <mergeCell ref="I273:M273"/>
    <mergeCell ref="H286:K286"/>
    <mergeCell ref="H299:K299"/>
    <mergeCell ref="F372:G372"/>
    <mergeCell ref="D368:E370"/>
    <mergeCell ref="D325:E325"/>
    <mergeCell ref="L373:M373"/>
    <mergeCell ref="G353:N353"/>
    <mergeCell ref="D355:E355"/>
    <mergeCell ref="G355:R355"/>
    <mergeCell ref="D348:R348"/>
    <mergeCell ref="D343:E343"/>
    <mergeCell ref="G343:N343"/>
    <mergeCell ref="D345:E345"/>
    <mergeCell ref="H372:I372"/>
    <mergeCell ref="J372:K372"/>
    <mergeCell ref="F373:G373"/>
    <mergeCell ref="E161:R161"/>
    <mergeCell ref="H232:J232"/>
    <mergeCell ref="K232:N232"/>
    <mergeCell ref="D211:R211"/>
    <mergeCell ref="D216:G216"/>
    <mergeCell ref="K175:N175"/>
    <mergeCell ref="K172:N172"/>
    <mergeCell ref="O174:P174"/>
    <mergeCell ref="L184:M184"/>
    <mergeCell ref="D170:R170"/>
    <mergeCell ref="D174:G174"/>
    <mergeCell ref="O230:P230"/>
    <mergeCell ref="K230:N230"/>
    <mergeCell ref="O173:P173"/>
    <mergeCell ref="D213:G215"/>
    <mergeCell ref="H213:M213"/>
    <mergeCell ref="N213:Q213"/>
    <mergeCell ref="H214:K214"/>
    <mergeCell ref="L214:M215"/>
    <mergeCell ref="N214:Q214"/>
    <mergeCell ref="H215:I215"/>
    <mergeCell ref="O175:P175"/>
    <mergeCell ref="D175:G175"/>
    <mergeCell ref="J187:K187"/>
    <mergeCell ref="D184:G184"/>
    <mergeCell ref="D376:R376"/>
    <mergeCell ref="J369:K369"/>
    <mergeCell ref="D261:R261"/>
    <mergeCell ref="D299:G299"/>
    <mergeCell ref="N269:P269"/>
    <mergeCell ref="N268:P268"/>
    <mergeCell ref="N276:P276"/>
    <mergeCell ref="N277:P277"/>
    <mergeCell ref="D238:R238"/>
    <mergeCell ref="D286:G286"/>
    <mergeCell ref="D316:E316"/>
    <mergeCell ref="H373:I373"/>
    <mergeCell ref="G311:N311"/>
    <mergeCell ref="J320:K320"/>
    <mergeCell ref="D320:E320"/>
    <mergeCell ref="G320:I320"/>
    <mergeCell ref="G316:N316"/>
    <mergeCell ref="G325:N325"/>
    <mergeCell ref="G329:N329"/>
    <mergeCell ref="N267:P267"/>
    <mergeCell ref="N275:P275"/>
    <mergeCell ref="D353:E353"/>
    <mergeCell ref="N368:N369"/>
    <mergeCell ref="F369:G369"/>
    <mergeCell ref="D361:E361"/>
    <mergeCell ref="G361:R361"/>
    <mergeCell ref="D331:R331"/>
    <mergeCell ref="D337:E337"/>
    <mergeCell ref="D359:E359"/>
    <mergeCell ref="G359:N359"/>
    <mergeCell ref="G337:N337"/>
    <mergeCell ref="D339:E339"/>
    <mergeCell ref="G339:R339"/>
    <mergeCell ref="D367:E367"/>
    <mergeCell ref="L369:M369"/>
    <mergeCell ref="D294:R294"/>
    <mergeCell ref="G306:N306"/>
    <mergeCell ref="D237:R237"/>
    <mergeCell ref="D231:G231"/>
    <mergeCell ref="H231:J231"/>
    <mergeCell ref="K231:N231"/>
    <mergeCell ref="E219:R219"/>
    <mergeCell ref="E220:R220"/>
    <mergeCell ref="D235:R235"/>
    <mergeCell ref="D240:G240"/>
    <mergeCell ref="H240:I240"/>
    <mergeCell ref="J240:K240"/>
    <mergeCell ref="H287:K287"/>
    <mergeCell ref="L240:M240"/>
    <mergeCell ref="D241:G241"/>
    <mergeCell ref="H241:I241"/>
    <mergeCell ref="J241:K241"/>
    <mergeCell ref="L241:M241"/>
    <mergeCell ref="D242:G242"/>
    <mergeCell ref="H242:I242"/>
    <mergeCell ref="J242:K242"/>
    <mergeCell ref="L242:M242"/>
    <mergeCell ref="H229:J229"/>
    <mergeCell ref="H230:J230"/>
    <mergeCell ref="N156:Q156"/>
    <mergeCell ref="N158:O158"/>
    <mergeCell ref="P158:Q158"/>
    <mergeCell ref="N159:O159"/>
    <mergeCell ref="P159:Q159"/>
    <mergeCell ref="J158:K158"/>
    <mergeCell ref="J157:K157"/>
    <mergeCell ref="H385:I385"/>
    <mergeCell ref="J385:K385"/>
    <mergeCell ref="L385:M385"/>
    <mergeCell ref="N217:O217"/>
    <mergeCell ref="P217:Q217"/>
    <mergeCell ref="D179:R179"/>
    <mergeCell ref="D181:R181"/>
    <mergeCell ref="D182:R182"/>
    <mergeCell ref="H195:K195"/>
    <mergeCell ref="L195:L196"/>
    <mergeCell ref="H196:I196"/>
    <mergeCell ref="J196:K196"/>
    <mergeCell ref="H197:I197"/>
    <mergeCell ref="J197:K197"/>
    <mergeCell ref="D197:G197"/>
    <mergeCell ref="J203:K203"/>
    <mergeCell ref="D195:G196"/>
    <mergeCell ref="M197:N197"/>
    <mergeCell ref="M198:N198"/>
    <mergeCell ref="M196:N196"/>
    <mergeCell ref="P215:Q215"/>
    <mergeCell ref="H216:I216"/>
    <mergeCell ref="J216:K216"/>
    <mergeCell ref="K229:N229"/>
    <mergeCell ref="F386:G386"/>
    <mergeCell ref="H386:I386"/>
    <mergeCell ref="J386:K386"/>
    <mergeCell ref="L386:M386"/>
    <mergeCell ref="G345:R345"/>
    <mergeCell ref="N216:O216"/>
    <mergeCell ref="P216:Q216"/>
    <mergeCell ref="D217:G217"/>
    <mergeCell ref="H217:I217"/>
    <mergeCell ref="J217:K217"/>
    <mergeCell ref="D306:E306"/>
    <mergeCell ref="D311:E311"/>
    <mergeCell ref="D267:G267"/>
    <mergeCell ref="I281:M281"/>
    <mergeCell ref="D303:R303"/>
    <mergeCell ref="D290:R290"/>
    <mergeCell ref="D292:R292"/>
    <mergeCell ref="D384:E386"/>
    <mergeCell ref="F384:I384"/>
    <mergeCell ref="J384:M384"/>
    <mergeCell ref="N384:N385"/>
    <mergeCell ref="F385:G385"/>
    <mergeCell ref="D380:E380"/>
    <mergeCell ref="D381:E383"/>
    <mergeCell ref="F381:I381"/>
    <mergeCell ref="J381:M381"/>
    <mergeCell ref="N381:N382"/>
    <mergeCell ref="F382:G382"/>
    <mergeCell ref="H382:I382"/>
    <mergeCell ref="J382:K382"/>
    <mergeCell ref="L382:M382"/>
    <mergeCell ref="F383:G383"/>
    <mergeCell ref="H383:I383"/>
    <mergeCell ref="J383:K383"/>
    <mergeCell ref="L383:M383"/>
  </mergeCells>
  <phoneticPr fontId="10"/>
  <dataValidations count="20">
    <dataValidation type="list" allowBlank="1" showInputMessage="1" showErrorMessage="1" sqref="G12:H12">
      <formula1>$C$403:$C$475</formula1>
    </dataValidation>
    <dataValidation type="list" allowBlank="1" showInputMessage="1" showErrorMessage="1" sqref="Q173:R175 Q230:R231">
      <formula1>"(未回答),2交代制,3交代制,その他"</formula1>
    </dataValidation>
    <dataValidation type="list" allowBlank="1" showInputMessage="1" showErrorMessage="1" sqref="H173:H175 H230:H231">
      <formula1>"(未回答),毎日1人以上を配置,一部の日のみ人員を配置,配置していない"</formula1>
    </dataValidation>
    <dataValidation type="list" allowBlank="1" showInputMessage="1" showErrorMessage="1" sqref="G316">
      <formula1>"(未回答),医師を増員して同程度の分娩件数を維持する,現行程度の医師の体制の中で対応可能な分娩件数に減らす,現行程度の医師の体制の中で現在と同程度の分娩件数を維持すべく、分娩以外の対応を減らす,分娩をとりやめる,現時点で分娩に対応していない,わからない"</formula1>
    </dataValidation>
    <dataValidation type="list" allowBlank="1" showInputMessage="1" showErrorMessage="1" sqref="H286:H287">
      <formula1>"(未回答),希望する,どちらかといえば希望する,希望しない,わからない"</formula1>
    </dataValidation>
    <dataValidation type="list" allowBlank="1" showInputMessage="1" showErrorMessage="1" sqref="H299:H301">
      <formula1>"(未回答),全員について把握している,一部の医師について把握している,把握していない,該当者なし"</formula1>
    </dataValidation>
    <dataValidation type="list" allowBlank="1" showInputMessage="1" showErrorMessage="1" sqref="H119:K120">
      <formula1>$L$403:$L$435</formula1>
    </dataValidation>
    <dataValidation type="list" allowBlank="1" showInputMessage="1" showErrorMessage="1" sqref="H56:O68">
      <formula1>"(未回答),他のハイリスク要因がなく、空きがあれば自院で対応,原則として他院を紹介"</formula1>
    </dataValidation>
    <dataValidation type="list" allowBlank="1" showInputMessage="1" showErrorMessage="1" sqref="I141:L141">
      <formula1>$L$438:$L$476</formula1>
    </dataValidation>
    <dataValidation type="list" allowBlank="1" showInputMessage="1" showErrorMessage="1" sqref="I147:L147">
      <formula1>$L$480:$L$508</formula1>
    </dataValidation>
    <dataValidation type="whole" operator="greaterThanOrEqual" allowBlank="1" showInputMessage="1" showErrorMessage="1" error="本欄は、0以上の整数でご回答ください。" sqref="H74:H103 P74:P110">
      <formula1>0</formula1>
    </dataValidation>
    <dataValidation type="list" allowBlank="1" showInputMessage="1" showErrorMessage="1" sqref="G325">
      <formula1>"(未回答),時間外労働扱いとなる形態の勤務であっても、現在と同程度の時間数の夜間応援が可能,宿日直許可が取得できる形態の勤務であれば、現在と同程度の時間数の夜間応援が可能,他院への夜間応援の時間数を減らす必要がある,他院への夜間応援をやめる必要がある,現時点で他院への夜間応援を行っている産婦人科医はいない,わからない"</formula1>
    </dataValidation>
    <dataValidation type="list" allowBlank="1" showInputMessage="1" showErrorMessage="1" sqref="K173:N175 K230:N231">
      <formula1>"(未回答),A:常時、1人以上の夜勤者を配置（全て自院スタッフ）,B:常時、1人以上の夜勤者を配置（院外からの応援を含む）,C:常時、夜勤・当直・オンコールのいずれかの人員を配置(A、Bを除く),D:一部の日や時間帯のみ人員を配置,E:配置していない"</formula1>
    </dataValidation>
    <dataValidation type="list" allowBlank="1" showInputMessage="1" showErrorMessage="1" sqref="G337:N337">
      <formula1>"(未回答),現在の人員でも、現状通りのハイリスク分娩対応が可能,自院の増員によって、院外からの応援医師を増やさずに、現状通りのハイリスク分娩対応を行うことを想定している,自院の増員のみでは水準を満たせないため、院外からの応援医師による対応を増やすことを想定している,水準を満たせないため、ハイリスク分娩対応の縮小・とりやめを想定している,ハイリスク分娩に対応していない,その他"</formula1>
    </dataValidation>
    <dataValidation type="list" allowBlank="1" showInputMessage="1" showErrorMessage="1" sqref="G306:N306">
      <formula1>"(未回答),A水準に対応可能(夜間や休日の労働実態が、宿日直許可を取得できるものとなっている）,A水準に対応可能(夜間や休日の労働実態からみて宿日直許可は取得できないが、これを時間外労働としてもA水準を満たせる）,B・C水準(年1860時間以内)であれば対応が可能,現状では対応が困難"</formula1>
    </dataValidation>
    <dataValidation type="list" allowBlank="1" showInputMessage="1" showErrorMessage="1" sqref="G311:N311">
      <formula1>"(未回答),現行の人員数から増やす予定（自院を主たる勤務先とする医師を増やす）,現行の人員数から増やす予定（院外からの応援医師を増やす）,現行の人員数から増やす予定（自院を主たる勤務先とする医師、院外からの応援医師の両方を増やす）,現行の人員数から減らす予定,現行の人員数を変えない予定,未定"</formula1>
    </dataValidation>
    <dataValidation type="list" allowBlank="1" showInputMessage="1" showErrorMessage="1" sqref="G329:N329">
      <formula1>"(未回答),現在の人員数で夜間の対応体制が維持できる,現在の人員数では夜間の対応体制の維持が困難となるが、必要な人員の確保の目途が立っている,現在の人員数では夜間の対応体制の維持が困難であり、必要な人員の確保の目途も立っていない,わからない"</formula1>
    </dataValidation>
    <dataValidation type="list" allowBlank="1" showInputMessage="1" showErrorMessage="1" sqref="G353:N353">
      <formula1>"(未回答),現在の人員でも、現状通りの産科外来が可能,自院の増員によって、院外からの応援医師を増やさずに、現状通りの産科外来を行うことを想定している,自院の増員のみでは水準を満たせないため、院外からの応援医師による対応を増やすことを想定している,水準を満たせないため、産科外来の縮小・とりやめを想定している,産科外来に対応していない,その他"</formula1>
    </dataValidation>
    <dataValidation type="list" allowBlank="1" showInputMessage="1" showErrorMessage="1" sqref="G343:N343">
      <formula1>"(未回答),院外からの応援医師によって対応している時間数が、現在と同程度に維持できる、または増やせる見込みである,院外からの応援医師によって対応している時間数が、医師の引上げや時間外労働制限への抵触等により減る見込みである,院外からの応援医師によって対応している時間数の、今後の見通しはわからない,今後とも、院外からの応援医師による対応は行わない見込みである,今後とも、ハイリスク分娩への対応は行わない見込みである,その他"</formula1>
    </dataValidation>
    <dataValidation type="list" allowBlank="1" showInputMessage="1" showErrorMessage="1" sqref="G359:N359">
      <formula1>"(未回答),院外からの応援医師によって対応している時間数が、現在と同程度に維持できる、または増やせる見込みである,院外からの応援医師によって対応している時間数が、医師の引上げや時間外労働制限への抵触等により減る見込みである,院外からの応援医師によって対応している時間数の、今後の見通しはわからない,今後とも、院外からの応援医師による対応は行わない見込みである,今後とも、産科外来は行わない見込みである,その他"</formula1>
    </dataValidation>
  </dataValidations>
  <pageMargins left="0.25" right="0.25" top="0.75" bottom="0.75" header="0.3" footer="0.3"/>
  <pageSetup paperSize="9" scale="69" orientation="portrait" r:id="rId1"/>
  <rowBreaks count="6" manualBreakCount="6">
    <brk id="51" min="1" max="18" man="1"/>
    <brk id="111" min="1" max="18" man="1"/>
    <brk id="148" min="1" max="18" man="1"/>
    <brk id="207" min="1" max="18" man="1"/>
    <brk id="259" min="1" max="18" man="1"/>
    <brk id="362" min="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3</xdr:col>
                    <xdr:colOff>47625</xdr:colOff>
                    <xdr:row>268</xdr:row>
                    <xdr:rowOff>38100</xdr:rowOff>
                  </from>
                  <to>
                    <xdr:col>4</xdr:col>
                    <xdr:colOff>57150</xdr:colOff>
                    <xdr:row>269</xdr:row>
                    <xdr:rowOff>0</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3</xdr:col>
                    <xdr:colOff>47625</xdr:colOff>
                    <xdr:row>270</xdr:row>
                    <xdr:rowOff>38100</xdr:rowOff>
                  </from>
                  <to>
                    <xdr:col>4</xdr:col>
                    <xdr:colOff>57150</xdr:colOff>
                    <xdr:row>271</xdr:row>
                    <xdr:rowOff>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3</xdr:col>
                    <xdr:colOff>47625</xdr:colOff>
                    <xdr:row>271</xdr:row>
                    <xdr:rowOff>38100</xdr:rowOff>
                  </from>
                  <to>
                    <xdr:col>4</xdr:col>
                    <xdr:colOff>57150</xdr:colOff>
                    <xdr:row>272</xdr:row>
                    <xdr:rowOff>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8</xdr:col>
                    <xdr:colOff>247650</xdr:colOff>
                    <xdr:row>268</xdr:row>
                    <xdr:rowOff>38100</xdr:rowOff>
                  </from>
                  <to>
                    <xdr:col>9</xdr:col>
                    <xdr:colOff>28575</xdr:colOff>
                    <xdr:row>269</xdr:row>
                    <xdr:rowOff>0</xdr:rowOff>
                  </to>
                </anchor>
              </controlPr>
            </control>
          </mc:Choice>
        </mc:AlternateContent>
        <mc:AlternateContent xmlns:mc="http://schemas.openxmlformats.org/markup-compatibility/2006">
          <mc:Choice Requires="x14">
            <control shapeId="1068" r:id="rId8" name="Check Box 44">
              <controlPr defaultSize="0" autoFill="0" autoLine="0" autoPict="0">
                <anchor moveWithCells="1">
                  <from>
                    <xdr:col>8</xdr:col>
                    <xdr:colOff>247650</xdr:colOff>
                    <xdr:row>270</xdr:row>
                    <xdr:rowOff>38100</xdr:rowOff>
                  </from>
                  <to>
                    <xdr:col>9</xdr:col>
                    <xdr:colOff>28575</xdr:colOff>
                    <xdr:row>271</xdr:row>
                    <xdr:rowOff>0</xdr:rowOff>
                  </to>
                </anchor>
              </controlPr>
            </control>
          </mc:Choice>
        </mc:AlternateContent>
        <mc:AlternateContent xmlns:mc="http://schemas.openxmlformats.org/markup-compatibility/2006">
          <mc:Choice Requires="x14">
            <control shapeId="1108" r:id="rId9" name="Check Box 84">
              <controlPr defaultSize="0" autoFill="0" autoLine="0" autoPict="0">
                <anchor moveWithCells="1">
                  <from>
                    <xdr:col>3</xdr:col>
                    <xdr:colOff>47625</xdr:colOff>
                    <xdr:row>276</xdr:row>
                    <xdr:rowOff>38100</xdr:rowOff>
                  </from>
                  <to>
                    <xdr:col>4</xdr:col>
                    <xdr:colOff>57150</xdr:colOff>
                    <xdr:row>277</xdr:row>
                    <xdr:rowOff>0</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from>
                    <xdr:col>3</xdr:col>
                    <xdr:colOff>47625</xdr:colOff>
                    <xdr:row>277</xdr:row>
                    <xdr:rowOff>38100</xdr:rowOff>
                  </from>
                  <to>
                    <xdr:col>4</xdr:col>
                    <xdr:colOff>57150</xdr:colOff>
                    <xdr:row>278</xdr:row>
                    <xdr:rowOff>0</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from>
                    <xdr:col>3</xdr:col>
                    <xdr:colOff>47625</xdr:colOff>
                    <xdr:row>278</xdr:row>
                    <xdr:rowOff>38100</xdr:rowOff>
                  </from>
                  <to>
                    <xdr:col>4</xdr:col>
                    <xdr:colOff>57150</xdr:colOff>
                    <xdr:row>279</xdr:row>
                    <xdr:rowOff>0</xdr:rowOff>
                  </to>
                </anchor>
              </controlPr>
            </control>
          </mc:Choice>
        </mc:AlternateContent>
        <mc:AlternateContent xmlns:mc="http://schemas.openxmlformats.org/markup-compatibility/2006">
          <mc:Choice Requires="x14">
            <control shapeId="1111" r:id="rId12" name="Check Box 87">
              <controlPr defaultSize="0" autoFill="0" autoLine="0" autoPict="0">
                <anchor moveWithCells="1">
                  <from>
                    <xdr:col>3</xdr:col>
                    <xdr:colOff>47625</xdr:colOff>
                    <xdr:row>279</xdr:row>
                    <xdr:rowOff>38100</xdr:rowOff>
                  </from>
                  <to>
                    <xdr:col>4</xdr:col>
                    <xdr:colOff>57150</xdr:colOff>
                    <xdr:row>280</xdr:row>
                    <xdr:rowOff>0</xdr:rowOff>
                  </to>
                </anchor>
              </controlPr>
            </control>
          </mc:Choice>
        </mc:AlternateContent>
        <mc:AlternateContent xmlns:mc="http://schemas.openxmlformats.org/markup-compatibility/2006">
          <mc:Choice Requires="x14">
            <control shapeId="1118" r:id="rId13" name="Check Box 94">
              <controlPr defaultSize="0" autoFill="0" autoLine="0" autoPict="0">
                <anchor moveWithCells="1">
                  <from>
                    <xdr:col>8</xdr:col>
                    <xdr:colOff>247650</xdr:colOff>
                    <xdr:row>276</xdr:row>
                    <xdr:rowOff>38100</xdr:rowOff>
                  </from>
                  <to>
                    <xdr:col>9</xdr:col>
                    <xdr:colOff>28575</xdr:colOff>
                    <xdr:row>277</xdr:row>
                    <xdr:rowOff>0</xdr:rowOff>
                  </to>
                </anchor>
              </controlPr>
            </control>
          </mc:Choice>
        </mc:AlternateContent>
        <mc:AlternateContent xmlns:mc="http://schemas.openxmlformats.org/markup-compatibility/2006">
          <mc:Choice Requires="x14">
            <control shapeId="1119" r:id="rId14" name="Check Box 95">
              <controlPr defaultSize="0" autoFill="0" autoLine="0" autoPict="0">
                <anchor moveWithCells="1">
                  <from>
                    <xdr:col>8</xdr:col>
                    <xdr:colOff>247650</xdr:colOff>
                    <xdr:row>277</xdr:row>
                    <xdr:rowOff>38100</xdr:rowOff>
                  </from>
                  <to>
                    <xdr:col>9</xdr:col>
                    <xdr:colOff>28575</xdr:colOff>
                    <xdr:row>278</xdr:row>
                    <xdr:rowOff>0</xdr:rowOff>
                  </to>
                </anchor>
              </controlPr>
            </control>
          </mc:Choice>
        </mc:AlternateContent>
        <mc:AlternateContent xmlns:mc="http://schemas.openxmlformats.org/markup-compatibility/2006">
          <mc:Choice Requires="x14">
            <control shapeId="1120" r:id="rId15" name="Check Box 96">
              <controlPr defaultSize="0" autoFill="0" autoLine="0" autoPict="0">
                <anchor moveWithCells="1">
                  <from>
                    <xdr:col>8</xdr:col>
                    <xdr:colOff>247650</xdr:colOff>
                    <xdr:row>278</xdr:row>
                    <xdr:rowOff>38100</xdr:rowOff>
                  </from>
                  <to>
                    <xdr:col>9</xdr:col>
                    <xdr:colOff>28575</xdr:colOff>
                    <xdr:row>279</xdr:row>
                    <xdr:rowOff>0</xdr:rowOff>
                  </to>
                </anchor>
              </controlPr>
            </control>
          </mc:Choice>
        </mc:AlternateContent>
        <mc:AlternateContent xmlns:mc="http://schemas.openxmlformats.org/markup-compatibility/2006">
          <mc:Choice Requires="x14">
            <control shapeId="1161" r:id="rId16" name="Check Box 137">
              <controlPr defaultSize="0" autoFill="0" autoLine="0" autoPict="0">
                <anchor moveWithCells="1">
                  <from>
                    <xdr:col>3</xdr:col>
                    <xdr:colOff>47625</xdr:colOff>
                    <xdr:row>269</xdr:row>
                    <xdr:rowOff>38100</xdr:rowOff>
                  </from>
                  <to>
                    <xdr:col>4</xdr:col>
                    <xdr:colOff>57150</xdr:colOff>
                    <xdr:row>270</xdr:row>
                    <xdr:rowOff>0</xdr:rowOff>
                  </to>
                </anchor>
              </controlPr>
            </control>
          </mc:Choice>
        </mc:AlternateContent>
        <mc:AlternateContent xmlns:mc="http://schemas.openxmlformats.org/markup-compatibility/2006">
          <mc:Choice Requires="x14">
            <control shapeId="1163" r:id="rId17" name="Check Box 139">
              <controlPr defaultSize="0" autoFill="0" autoLine="0" autoPict="0">
                <anchor moveWithCells="1">
                  <from>
                    <xdr:col>8</xdr:col>
                    <xdr:colOff>247650</xdr:colOff>
                    <xdr:row>269</xdr:row>
                    <xdr:rowOff>38100</xdr:rowOff>
                  </from>
                  <to>
                    <xdr:col>9</xdr:col>
                    <xdr:colOff>28575</xdr:colOff>
                    <xdr:row>270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K5"/>
  <sheetViews>
    <sheetView workbookViewId="0"/>
  </sheetViews>
  <sheetFormatPr defaultColWidth="8.75" defaultRowHeight="12" x14ac:dyDescent="0.15"/>
  <cols>
    <col min="1" max="4" width="8.75" style="62"/>
    <col min="5" max="5" width="14.125" style="62" customWidth="1"/>
    <col min="6" max="132" width="8.75" style="62"/>
    <col min="133" max="133" width="8.75" style="62" customWidth="1"/>
    <col min="134" max="145" width="8.75" style="62"/>
    <col min="146" max="151" width="11.5" style="62" customWidth="1"/>
    <col min="152" max="16384" width="8.75" style="62"/>
  </cols>
  <sheetData>
    <row r="1" spans="1:219" x14ac:dyDescent="0.15">
      <c r="A1" s="63" t="s">
        <v>344</v>
      </c>
      <c r="B1" s="63" t="s">
        <v>344</v>
      </c>
      <c r="C1" s="63" t="s">
        <v>344</v>
      </c>
      <c r="D1" s="63" t="s">
        <v>344</v>
      </c>
      <c r="E1" s="63" t="s">
        <v>345</v>
      </c>
      <c r="F1" s="63" t="s">
        <v>346</v>
      </c>
      <c r="G1" s="63" t="s">
        <v>346</v>
      </c>
      <c r="H1" s="63" t="s">
        <v>346</v>
      </c>
      <c r="I1" s="64" t="s">
        <v>360</v>
      </c>
      <c r="J1" s="64" t="s">
        <v>360</v>
      </c>
      <c r="K1" s="64" t="s">
        <v>360</v>
      </c>
      <c r="L1" s="64" t="s">
        <v>360</v>
      </c>
      <c r="M1" s="64" t="s">
        <v>360</v>
      </c>
      <c r="N1" s="64" t="s">
        <v>360</v>
      </c>
      <c r="O1" s="64" t="s">
        <v>360</v>
      </c>
      <c r="P1" s="64" t="s">
        <v>360</v>
      </c>
      <c r="Q1" s="64" t="s">
        <v>360</v>
      </c>
      <c r="R1" s="64" t="s">
        <v>361</v>
      </c>
      <c r="S1" s="64" t="s">
        <v>361</v>
      </c>
      <c r="T1" s="64" t="s">
        <v>361</v>
      </c>
      <c r="U1" s="64" t="s">
        <v>365</v>
      </c>
      <c r="V1" s="64" t="s">
        <v>367</v>
      </c>
      <c r="W1" s="64" t="s">
        <v>367</v>
      </c>
      <c r="X1" s="64" t="s">
        <v>367</v>
      </c>
      <c r="Y1" s="64" t="s">
        <v>367</v>
      </c>
      <c r="Z1" s="64" t="s">
        <v>388</v>
      </c>
      <c r="AA1" s="64" t="s">
        <v>388</v>
      </c>
      <c r="AB1" s="64" t="s">
        <v>388</v>
      </c>
      <c r="AC1" s="64" t="s">
        <v>388</v>
      </c>
      <c r="AD1" s="64" t="s">
        <v>388</v>
      </c>
      <c r="AE1" s="64" t="s">
        <v>388</v>
      </c>
      <c r="AF1" s="64" t="s">
        <v>388</v>
      </c>
      <c r="AG1" s="64" t="s">
        <v>388</v>
      </c>
      <c r="AH1" s="64" t="s">
        <v>388</v>
      </c>
      <c r="AI1" s="64" t="s">
        <v>388</v>
      </c>
      <c r="AJ1" s="64" t="s">
        <v>388</v>
      </c>
      <c r="AK1" s="64" t="s">
        <v>388</v>
      </c>
      <c r="AL1" s="64" t="s">
        <v>388</v>
      </c>
      <c r="AM1" s="64" t="s">
        <v>388</v>
      </c>
      <c r="AN1" s="64" t="s">
        <v>388</v>
      </c>
      <c r="AO1" s="64" t="s">
        <v>388</v>
      </c>
      <c r="AP1" s="64" t="s">
        <v>388</v>
      </c>
      <c r="AQ1" s="64" t="s">
        <v>388</v>
      </c>
      <c r="AR1" s="64" t="s">
        <v>388</v>
      </c>
      <c r="AS1" s="64" t="s">
        <v>388</v>
      </c>
      <c r="AT1" s="64" t="s">
        <v>388</v>
      </c>
      <c r="AU1" s="64" t="s">
        <v>388</v>
      </c>
      <c r="AV1" s="64" t="s">
        <v>388</v>
      </c>
      <c r="AW1" s="64" t="s">
        <v>388</v>
      </c>
      <c r="AX1" s="64" t="s">
        <v>388</v>
      </c>
      <c r="AY1" s="64" t="s">
        <v>388</v>
      </c>
      <c r="AZ1" s="64" t="s">
        <v>390</v>
      </c>
      <c r="BA1" s="64" t="s">
        <v>390</v>
      </c>
      <c r="BB1" s="64" t="s">
        <v>390</v>
      </c>
      <c r="BC1" s="64" t="s">
        <v>390</v>
      </c>
      <c r="BD1" s="64" t="s">
        <v>390</v>
      </c>
      <c r="BE1" s="64" t="s">
        <v>390</v>
      </c>
      <c r="BF1" s="64" t="s">
        <v>390</v>
      </c>
      <c r="BG1" s="64" t="s">
        <v>390</v>
      </c>
      <c r="BH1" s="64" t="s">
        <v>390</v>
      </c>
      <c r="BI1" s="64" t="s">
        <v>390</v>
      </c>
      <c r="BJ1" s="64" t="s">
        <v>390</v>
      </c>
      <c r="BK1" s="64" t="s">
        <v>390</v>
      </c>
      <c r="BL1" s="64" t="s">
        <v>390</v>
      </c>
      <c r="BM1" s="64" t="s">
        <v>390</v>
      </c>
      <c r="BN1" s="64" t="s">
        <v>390</v>
      </c>
      <c r="BO1" s="64" t="s">
        <v>390</v>
      </c>
      <c r="BP1" s="64" t="s">
        <v>390</v>
      </c>
      <c r="BQ1" s="64" t="s">
        <v>390</v>
      </c>
      <c r="BR1" s="64" t="s">
        <v>390</v>
      </c>
      <c r="BS1" s="64" t="s">
        <v>390</v>
      </c>
      <c r="BT1" s="64" t="s">
        <v>390</v>
      </c>
      <c r="BU1" s="64" t="s">
        <v>390</v>
      </c>
      <c r="BV1" s="64" t="s">
        <v>390</v>
      </c>
      <c r="BW1" s="64" t="s">
        <v>390</v>
      </c>
      <c r="BX1" s="64" t="s">
        <v>390</v>
      </c>
      <c r="BY1" s="64" t="s">
        <v>390</v>
      </c>
      <c r="BZ1" s="64" t="s">
        <v>390</v>
      </c>
      <c r="CA1" s="64" t="s">
        <v>390</v>
      </c>
      <c r="CB1" s="64" t="s">
        <v>390</v>
      </c>
      <c r="CC1" s="64" t="s">
        <v>390</v>
      </c>
      <c r="CD1" s="64" t="s">
        <v>390</v>
      </c>
      <c r="CE1" s="64" t="s">
        <v>390</v>
      </c>
      <c r="CF1" s="64" t="s">
        <v>390</v>
      </c>
      <c r="CG1" s="64" t="s">
        <v>390</v>
      </c>
      <c r="CH1" s="64" t="s">
        <v>390</v>
      </c>
      <c r="CI1" s="64" t="s">
        <v>390</v>
      </c>
      <c r="CJ1" s="64" t="s">
        <v>390</v>
      </c>
      <c r="CK1" s="64" t="s">
        <v>390</v>
      </c>
      <c r="CL1" s="64" t="s">
        <v>390</v>
      </c>
      <c r="CM1" s="64" t="s">
        <v>390</v>
      </c>
      <c r="CN1" s="64" t="s">
        <v>390</v>
      </c>
      <c r="CO1" s="64" t="s">
        <v>390</v>
      </c>
      <c r="CP1" s="64" t="s">
        <v>390</v>
      </c>
      <c r="CQ1" s="64" t="s">
        <v>390</v>
      </c>
      <c r="CR1" s="64" t="s">
        <v>390</v>
      </c>
      <c r="CS1" s="64" t="s">
        <v>390</v>
      </c>
      <c r="CT1" s="64" t="s">
        <v>390</v>
      </c>
      <c r="CU1" s="64" t="s">
        <v>390</v>
      </c>
      <c r="CV1" s="64" t="s">
        <v>390</v>
      </c>
      <c r="CW1" s="64" t="s">
        <v>390</v>
      </c>
      <c r="CX1" s="64" t="s">
        <v>390</v>
      </c>
      <c r="CY1" s="64" t="s">
        <v>390</v>
      </c>
      <c r="CZ1" s="64" t="s">
        <v>390</v>
      </c>
      <c r="DA1" s="64" t="s">
        <v>390</v>
      </c>
      <c r="DB1" s="64" t="s">
        <v>390</v>
      </c>
      <c r="DC1" s="64" t="s">
        <v>390</v>
      </c>
      <c r="DD1" s="64" t="s">
        <v>390</v>
      </c>
      <c r="DE1" s="64" t="s">
        <v>390</v>
      </c>
      <c r="DF1" s="64" t="s">
        <v>390</v>
      </c>
      <c r="DG1" s="64" t="s">
        <v>390</v>
      </c>
      <c r="DH1" s="64" t="s">
        <v>390</v>
      </c>
      <c r="DI1" s="64" t="s">
        <v>390</v>
      </c>
      <c r="DJ1" s="64" t="s">
        <v>390</v>
      </c>
      <c r="DK1" s="64" t="s">
        <v>390</v>
      </c>
      <c r="DL1" s="64" t="s">
        <v>390</v>
      </c>
      <c r="DM1" s="64" t="s">
        <v>390</v>
      </c>
      <c r="DN1" s="64" t="s">
        <v>390</v>
      </c>
      <c r="DO1" s="64" t="s">
        <v>390</v>
      </c>
      <c r="DP1" s="64" t="s">
        <v>390</v>
      </c>
      <c r="DQ1" s="64" t="s">
        <v>390</v>
      </c>
      <c r="DR1" s="64" t="s">
        <v>390</v>
      </c>
      <c r="DS1" s="64" t="s">
        <v>390</v>
      </c>
      <c r="DT1" s="64" t="s">
        <v>390</v>
      </c>
      <c r="DU1" s="64" t="s">
        <v>390</v>
      </c>
      <c r="DV1" s="64" t="s">
        <v>390</v>
      </c>
      <c r="DW1" s="64" t="s">
        <v>390</v>
      </c>
      <c r="DX1" s="64" t="s">
        <v>390</v>
      </c>
      <c r="DY1" s="64" t="s">
        <v>390</v>
      </c>
      <c r="DZ1" s="64" t="s">
        <v>390</v>
      </c>
      <c r="EA1" s="64" t="s">
        <v>390</v>
      </c>
      <c r="EB1" s="64" t="s">
        <v>393</v>
      </c>
      <c r="EC1" s="64" t="s">
        <v>393</v>
      </c>
      <c r="ED1" s="64" t="s">
        <v>393</v>
      </c>
      <c r="EE1" s="64" t="s">
        <v>393</v>
      </c>
      <c r="EF1" s="64" t="s">
        <v>394</v>
      </c>
      <c r="EG1" s="64" t="s">
        <v>394</v>
      </c>
      <c r="EH1" s="64" t="s">
        <v>400</v>
      </c>
      <c r="EI1" s="64" t="s">
        <v>400</v>
      </c>
      <c r="EJ1" s="64" t="s">
        <v>404</v>
      </c>
      <c r="EK1" s="64" t="s">
        <v>404</v>
      </c>
      <c r="EL1" s="64" t="s">
        <v>404</v>
      </c>
      <c r="EM1" s="64" t="s">
        <v>404</v>
      </c>
      <c r="EN1" s="64" t="s">
        <v>404</v>
      </c>
      <c r="EO1" s="64" t="s">
        <v>404</v>
      </c>
      <c r="EP1" s="64" t="s">
        <v>405</v>
      </c>
      <c r="EQ1" s="64" t="s">
        <v>405</v>
      </c>
      <c r="ER1" s="64" t="s">
        <v>405</v>
      </c>
      <c r="ES1" s="64" t="s">
        <v>405</v>
      </c>
      <c r="ET1" s="64" t="s">
        <v>405</v>
      </c>
      <c r="EU1" s="64" t="s">
        <v>405</v>
      </c>
      <c r="EV1" s="64" t="s">
        <v>406</v>
      </c>
      <c r="EW1" s="64" t="s">
        <v>406</v>
      </c>
      <c r="EX1" s="64" t="s">
        <v>406</v>
      </c>
      <c r="EY1" s="64" t="s">
        <v>406</v>
      </c>
      <c r="EZ1" s="64" t="s">
        <v>406</v>
      </c>
      <c r="FA1" s="64" t="s">
        <v>406</v>
      </c>
      <c r="FB1" s="64" t="s">
        <v>425</v>
      </c>
      <c r="FC1" s="64" t="s">
        <v>425</v>
      </c>
      <c r="FD1" s="64" t="s">
        <v>425</v>
      </c>
      <c r="FE1" s="64" t="s">
        <v>426</v>
      </c>
      <c r="FF1" s="64" t="s">
        <v>426</v>
      </c>
      <c r="FG1" s="64" t="s">
        <v>426</v>
      </c>
      <c r="FH1" s="64" t="s">
        <v>427</v>
      </c>
      <c r="FI1" s="64" t="s">
        <v>427</v>
      </c>
      <c r="FJ1" s="64" t="s">
        <v>427</v>
      </c>
      <c r="FK1" s="64" t="s">
        <v>428</v>
      </c>
      <c r="FL1" s="64" t="s">
        <v>428</v>
      </c>
      <c r="FM1" s="64" t="s">
        <v>428</v>
      </c>
      <c r="FN1" s="64" t="s">
        <v>428</v>
      </c>
      <c r="FO1" s="64" t="s">
        <v>428</v>
      </c>
      <c r="FP1" s="64" t="s">
        <v>428</v>
      </c>
      <c r="FQ1" s="64" t="s">
        <v>428</v>
      </c>
      <c r="FR1" s="64" t="s">
        <v>428</v>
      </c>
      <c r="FS1" s="64" t="s">
        <v>428</v>
      </c>
      <c r="FT1" s="64" t="s">
        <v>428</v>
      </c>
      <c r="FU1" s="64" t="s">
        <v>428</v>
      </c>
      <c r="FV1" s="64" t="s">
        <v>428</v>
      </c>
      <c r="FW1" s="64" t="s">
        <v>428</v>
      </c>
      <c r="FX1" s="64" t="s">
        <v>428</v>
      </c>
      <c r="FY1" s="64" t="s">
        <v>428</v>
      </c>
      <c r="FZ1" s="64" t="s">
        <v>428</v>
      </c>
      <c r="GA1" s="64" t="s">
        <v>428</v>
      </c>
      <c r="GB1" s="64" t="s">
        <v>428</v>
      </c>
      <c r="GC1" s="64" t="s">
        <v>428</v>
      </c>
      <c r="GD1" s="64" t="s">
        <v>428</v>
      </c>
      <c r="GE1" s="64" t="s">
        <v>428</v>
      </c>
      <c r="GF1" s="64" t="s">
        <v>428</v>
      </c>
      <c r="GG1" s="64" t="s">
        <v>428</v>
      </c>
      <c r="GH1" s="64" t="s">
        <v>428</v>
      </c>
      <c r="GI1" s="64" t="s">
        <v>428</v>
      </c>
      <c r="GJ1" s="64" t="s">
        <v>428</v>
      </c>
      <c r="GK1" s="64" t="s">
        <v>428</v>
      </c>
      <c r="GL1" s="64" t="s">
        <v>428</v>
      </c>
      <c r="GM1" s="64" t="s">
        <v>428</v>
      </c>
      <c r="GN1" s="64" t="s">
        <v>428</v>
      </c>
      <c r="GO1" s="64" t="s">
        <v>428</v>
      </c>
      <c r="GP1" s="64" t="s">
        <v>428</v>
      </c>
      <c r="GQ1" s="64" t="s">
        <v>428</v>
      </c>
      <c r="GR1" s="64" t="s">
        <v>428</v>
      </c>
      <c r="GS1" s="64" t="s">
        <v>428</v>
      </c>
      <c r="GT1" s="64" t="s">
        <v>428</v>
      </c>
      <c r="GU1" s="64" t="s">
        <v>428</v>
      </c>
      <c r="GV1" s="64" t="s">
        <v>428</v>
      </c>
      <c r="GW1" s="64" t="s">
        <v>430</v>
      </c>
      <c r="GX1" s="64" t="s">
        <v>431</v>
      </c>
      <c r="GY1" s="64" t="s">
        <v>432</v>
      </c>
      <c r="GZ1" s="64" t="s">
        <v>433</v>
      </c>
      <c r="HA1" s="64" t="s">
        <v>433</v>
      </c>
      <c r="HB1" s="64" t="s">
        <v>434</v>
      </c>
      <c r="HC1" s="64" t="s">
        <v>434</v>
      </c>
      <c r="HD1" s="64" t="s">
        <v>444</v>
      </c>
      <c r="HE1" s="64" t="s">
        <v>444</v>
      </c>
      <c r="HF1" s="64" t="s">
        <v>444</v>
      </c>
      <c r="HG1" s="64" t="s">
        <v>444</v>
      </c>
      <c r="HH1" s="64" t="s">
        <v>444</v>
      </c>
      <c r="HI1" s="64" t="s">
        <v>444</v>
      </c>
      <c r="HJ1" s="64" t="s">
        <v>445</v>
      </c>
      <c r="HK1" s="64" t="s">
        <v>445</v>
      </c>
    </row>
    <row r="2" spans="1:219" s="73" customFormat="1" ht="60" x14ac:dyDescent="0.4">
      <c r="A2" s="65" t="s">
        <v>349</v>
      </c>
      <c r="B2" s="65" t="s">
        <v>79</v>
      </c>
      <c r="C2" s="65" t="s">
        <v>78</v>
      </c>
      <c r="D2" s="65" t="s">
        <v>105</v>
      </c>
      <c r="E2" s="65" t="s">
        <v>347</v>
      </c>
      <c r="F2" s="65" t="s">
        <v>83</v>
      </c>
      <c r="G2" s="65" t="s">
        <v>84</v>
      </c>
      <c r="H2" s="65" t="s">
        <v>348</v>
      </c>
      <c r="I2" s="66" t="s">
        <v>350</v>
      </c>
      <c r="J2" s="66" t="s">
        <v>350</v>
      </c>
      <c r="K2" s="66" t="s">
        <v>350</v>
      </c>
      <c r="L2" s="66" t="s">
        <v>350</v>
      </c>
      <c r="M2" s="66" t="s">
        <v>350</v>
      </c>
      <c r="N2" s="66" t="s">
        <v>356</v>
      </c>
      <c r="O2" s="66" t="s">
        <v>357</v>
      </c>
      <c r="P2" s="66" t="s">
        <v>358</v>
      </c>
      <c r="Q2" s="66" t="s">
        <v>359</v>
      </c>
      <c r="R2" s="66" t="s">
        <v>362</v>
      </c>
      <c r="S2" s="66" t="s">
        <v>363</v>
      </c>
      <c r="T2" s="66" t="s">
        <v>364</v>
      </c>
      <c r="U2" s="66" t="s">
        <v>366</v>
      </c>
      <c r="V2" s="66" t="s">
        <v>372</v>
      </c>
      <c r="W2" s="66" t="s">
        <v>372</v>
      </c>
      <c r="X2" s="66" t="s">
        <v>372</v>
      </c>
      <c r="Y2" s="66" t="s">
        <v>372</v>
      </c>
      <c r="Z2" s="66" t="s">
        <v>373</v>
      </c>
      <c r="AA2" s="66" t="s">
        <v>373</v>
      </c>
      <c r="AB2" s="66" t="s">
        <v>373</v>
      </c>
      <c r="AC2" s="66" t="s">
        <v>373</v>
      </c>
      <c r="AD2" s="66" t="s">
        <v>373</v>
      </c>
      <c r="AE2" s="66" t="s">
        <v>373</v>
      </c>
      <c r="AF2" s="66" t="s">
        <v>373</v>
      </c>
      <c r="AG2" s="66" t="s">
        <v>373</v>
      </c>
      <c r="AH2" s="66" t="s">
        <v>373</v>
      </c>
      <c r="AI2" s="66" t="s">
        <v>373</v>
      </c>
      <c r="AJ2" s="66" t="s">
        <v>373</v>
      </c>
      <c r="AK2" s="66" t="s">
        <v>373</v>
      </c>
      <c r="AL2" s="66" t="s">
        <v>373</v>
      </c>
      <c r="AM2" s="66" t="s">
        <v>373</v>
      </c>
      <c r="AN2" s="66" t="s">
        <v>373</v>
      </c>
      <c r="AO2" s="66" t="s">
        <v>373</v>
      </c>
      <c r="AP2" s="66" t="s">
        <v>373</v>
      </c>
      <c r="AQ2" s="66" t="s">
        <v>373</v>
      </c>
      <c r="AR2" s="66" t="s">
        <v>373</v>
      </c>
      <c r="AS2" s="66" t="s">
        <v>373</v>
      </c>
      <c r="AT2" s="66" t="s">
        <v>373</v>
      </c>
      <c r="AU2" s="66" t="s">
        <v>373</v>
      </c>
      <c r="AV2" s="66" t="s">
        <v>373</v>
      </c>
      <c r="AW2" s="66" t="s">
        <v>373</v>
      </c>
      <c r="AX2" s="66" t="s">
        <v>373</v>
      </c>
      <c r="AY2" s="66" t="s">
        <v>373</v>
      </c>
      <c r="AZ2" s="66" t="s">
        <v>391</v>
      </c>
      <c r="BA2" s="66" t="s">
        <v>391</v>
      </c>
      <c r="BB2" s="66" t="s">
        <v>391</v>
      </c>
      <c r="BC2" s="66" t="s">
        <v>391</v>
      </c>
      <c r="BD2" s="66" t="s">
        <v>391</v>
      </c>
      <c r="BE2" s="66" t="s">
        <v>391</v>
      </c>
      <c r="BF2" s="66" t="s">
        <v>391</v>
      </c>
      <c r="BG2" s="66" t="s">
        <v>391</v>
      </c>
      <c r="BH2" s="66" t="s">
        <v>391</v>
      </c>
      <c r="BI2" s="66" t="s">
        <v>391</v>
      </c>
      <c r="BJ2" s="66" t="s">
        <v>391</v>
      </c>
      <c r="BK2" s="66" t="s">
        <v>391</v>
      </c>
      <c r="BL2" s="66" t="s">
        <v>391</v>
      </c>
      <c r="BM2" s="66" t="s">
        <v>391</v>
      </c>
      <c r="BN2" s="66" t="s">
        <v>391</v>
      </c>
      <c r="BO2" s="66" t="s">
        <v>391</v>
      </c>
      <c r="BP2" s="66" t="s">
        <v>391</v>
      </c>
      <c r="BQ2" s="66" t="s">
        <v>391</v>
      </c>
      <c r="BR2" s="66" t="s">
        <v>391</v>
      </c>
      <c r="BS2" s="66" t="s">
        <v>391</v>
      </c>
      <c r="BT2" s="66" t="s">
        <v>391</v>
      </c>
      <c r="BU2" s="66" t="s">
        <v>391</v>
      </c>
      <c r="BV2" s="66" t="s">
        <v>391</v>
      </c>
      <c r="BW2" s="66" t="s">
        <v>391</v>
      </c>
      <c r="BX2" s="66" t="s">
        <v>391</v>
      </c>
      <c r="BY2" s="66" t="s">
        <v>391</v>
      </c>
      <c r="BZ2" s="66" t="s">
        <v>391</v>
      </c>
      <c r="CA2" s="66" t="s">
        <v>391</v>
      </c>
      <c r="CB2" s="66" t="s">
        <v>391</v>
      </c>
      <c r="CC2" s="66" t="s">
        <v>391</v>
      </c>
      <c r="CD2" s="66" t="s">
        <v>391</v>
      </c>
      <c r="CE2" s="66" t="s">
        <v>391</v>
      </c>
      <c r="CF2" s="66" t="s">
        <v>391</v>
      </c>
      <c r="CG2" s="66" t="s">
        <v>391</v>
      </c>
      <c r="CH2" s="66" t="s">
        <v>391</v>
      </c>
      <c r="CI2" s="66" t="s">
        <v>391</v>
      </c>
      <c r="CJ2" s="66" t="s">
        <v>391</v>
      </c>
      <c r="CK2" s="66" t="s">
        <v>391</v>
      </c>
      <c r="CL2" s="66" t="s">
        <v>391</v>
      </c>
      <c r="CM2" s="66" t="s">
        <v>391</v>
      </c>
      <c r="CN2" s="66" t="s">
        <v>391</v>
      </c>
      <c r="CO2" s="66" t="s">
        <v>391</v>
      </c>
      <c r="CP2" s="66" t="s">
        <v>391</v>
      </c>
      <c r="CQ2" s="66" t="s">
        <v>391</v>
      </c>
      <c r="CR2" s="66" t="s">
        <v>391</v>
      </c>
      <c r="CS2" s="66" t="s">
        <v>391</v>
      </c>
      <c r="CT2" s="66" t="s">
        <v>391</v>
      </c>
      <c r="CU2" s="66" t="s">
        <v>391</v>
      </c>
      <c r="CV2" s="66" t="s">
        <v>391</v>
      </c>
      <c r="CW2" s="66" t="s">
        <v>391</v>
      </c>
      <c r="CX2" s="66" t="s">
        <v>391</v>
      </c>
      <c r="CY2" s="66" t="s">
        <v>391</v>
      </c>
      <c r="CZ2" s="66" t="s">
        <v>391</v>
      </c>
      <c r="DA2" s="66" t="s">
        <v>391</v>
      </c>
      <c r="DB2" s="66" t="s">
        <v>391</v>
      </c>
      <c r="DC2" s="66" t="s">
        <v>391</v>
      </c>
      <c r="DD2" s="66" t="s">
        <v>391</v>
      </c>
      <c r="DE2" s="66" t="s">
        <v>391</v>
      </c>
      <c r="DF2" s="66" t="s">
        <v>391</v>
      </c>
      <c r="DG2" s="66" t="s">
        <v>391</v>
      </c>
      <c r="DH2" s="66" t="s">
        <v>391</v>
      </c>
      <c r="DI2" s="66" t="s">
        <v>391</v>
      </c>
      <c r="DJ2" s="66" t="s">
        <v>391</v>
      </c>
      <c r="DK2" s="66" t="s">
        <v>391</v>
      </c>
      <c r="DL2" s="66" t="s">
        <v>391</v>
      </c>
      <c r="DM2" s="66" t="s">
        <v>391</v>
      </c>
      <c r="DN2" s="66" t="s">
        <v>391</v>
      </c>
      <c r="DO2" s="66" t="s">
        <v>391</v>
      </c>
      <c r="DP2" s="66" t="s">
        <v>391</v>
      </c>
      <c r="DQ2" s="66" t="s">
        <v>391</v>
      </c>
      <c r="DR2" s="66" t="s">
        <v>391</v>
      </c>
      <c r="DS2" s="66" t="s">
        <v>391</v>
      </c>
      <c r="DT2" s="66" t="s">
        <v>391</v>
      </c>
      <c r="DU2" s="66" t="s">
        <v>391</v>
      </c>
      <c r="DV2" s="66" t="s">
        <v>391</v>
      </c>
      <c r="DW2" s="66" t="s">
        <v>391</v>
      </c>
      <c r="DX2" s="66" t="s">
        <v>391</v>
      </c>
      <c r="DY2" s="66" t="s">
        <v>391</v>
      </c>
      <c r="DZ2" s="66" t="s">
        <v>391</v>
      </c>
      <c r="EA2" s="66" t="s">
        <v>391</v>
      </c>
      <c r="EB2" s="66" t="s">
        <v>395</v>
      </c>
      <c r="EC2" s="66" t="s">
        <v>395</v>
      </c>
      <c r="ED2" s="66" t="s">
        <v>396</v>
      </c>
      <c r="EE2" s="66" t="s">
        <v>396</v>
      </c>
      <c r="EF2" s="66" t="s">
        <v>399</v>
      </c>
      <c r="EG2" s="66" t="s">
        <v>399</v>
      </c>
      <c r="EH2" s="66" t="s">
        <v>401</v>
      </c>
      <c r="EI2" s="66" t="s">
        <v>401</v>
      </c>
      <c r="EJ2" s="66" t="s">
        <v>407</v>
      </c>
      <c r="EK2" s="66" t="s">
        <v>407</v>
      </c>
      <c r="EL2" s="66" t="s">
        <v>407</v>
      </c>
      <c r="EM2" s="66" t="s">
        <v>408</v>
      </c>
      <c r="EN2" s="66" t="s">
        <v>408</v>
      </c>
      <c r="EO2" s="66" t="s">
        <v>408</v>
      </c>
      <c r="EP2" s="66" t="s">
        <v>412</v>
      </c>
      <c r="EQ2" s="66" t="s">
        <v>412</v>
      </c>
      <c r="ER2" s="66" t="s">
        <v>412</v>
      </c>
      <c r="ES2" s="66" t="s">
        <v>413</v>
      </c>
      <c r="ET2" s="66" t="s">
        <v>413</v>
      </c>
      <c r="EU2" s="66" t="s">
        <v>413</v>
      </c>
      <c r="EV2" s="66" t="s">
        <v>414</v>
      </c>
      <c r="EW2" s="66" t="s">
        <v>414</v>
      </c>
      <c r="EX2" s="66" t="s">
        <v>414</v>
      </c>
      <c r="EY2" s="66" t="s">
        <v>418</v>
      </c>
      <c r="EZ2" s="66" t="s">
        <v>418</v>
      </c>
      <c r="FA2" s="66" t="s">
        <v>418</v>
      </c>
      <c r="FB2" s="66" t="s">
        <v>422</v>
      </c>
      <c r="FC2" s="66" t="s">
        <v>422</v>
      </c>
      <c r="FD2" s="66" t="s">
        <v>422</v>
      </c>
      <c r="FE2" s="66" t="s">
        <v>423</v>
      </c>
      <c r="FF2" s="66" t="s">
        <v>423</v>
      </c>
      <c r="FG2" s="66" t="s">
        <v>423</v>
      </c>
      <c r="FH2" s="66" t="s">
        <v>424</v>
      </c>
      <c r="FI2" s="66" t="s">
        <v>424</v>
      </c>
      <c r="FJ2" s="66" t="s">
        <v>424</v>
      </c>
      <c r="FK2" s="66" t="s">
        <v>429</v>
      </c>
      <c r="FL2" s="66" t="s">
        <v>429</v>
      </c>
      <c r="FM2" s="66" t="s">
        <v>429</v>
      </c>
      <c r="FN2" s="66" t="s">
        <v>429</v>
      </c>
      <c r="FO2" s="66" t="s">
        <v>429</v>
      </c>
      <c r="FP2" s="66" t="s">
        <v>429</v>
      </c>
      <c r="FQ2" s="66" t="s">
        <v>429</v>
      </c>
      <c r="FR2" s="66" t="s">
        <v>429</v>
      </c>
      <c r="FS2" s="66" t="s">
        <v>429</v>
      </c>
      <c r="FT2" s="66" t="s">
        <v>429</v>
      </c>
      <c r="FU2" s="66" t="s">
        <v>429</v>
      </c>
      <c r="FV2" s="66" t="s">
        <v>429</v>
      </c>
      <c r="FW2" s="66" t="s">
        <v>429</v>
      </c>
      <c r="FX2" s="66" t="s">
        <v>429</v>
      </c>
      <c r="FY2" s="66" t="s">
        <v>429</v>
      </c>
      <c r="FZ2" s="66" t="s">
        <v>429</v>
      </c>
      <c r="GA2" s="66" t="s">
        <v>429</v>
      </c>
      <c r="GB2" s="66" t="s">
        <v>429</v>
      </c>
      <c r="GC2" s="66" t="s">
        <v>429</v>
      </c>
      <c r="GD2" s="66" t="s">
        <v>429</v>
      </c>
      <c r="GE2" s="66" t="s">
        <v>429</v>
      </c>
      <c r="GF2" s="66" t="s">
        <v>429</v>
      </c>
      <c r="GG2" s="66" t="s">
        <v>429</v>
      </c>
      <c r="GH2" s="66" t="s">
        <v>429</v>
      </c>
      <c r="GI2" s="66" t="s">
        <v>429</v>
      </c>
      <c r="GJ2" s="66" t="s">
        <v>429</v>
      </c>
      <c r="GK2" s="66" t="s">
        <v>429</v>
      </c>
      <c r="GL2" s="66" t="s">
        <v>429</v>
      </c>
      <c r="GM2" s="66" t="s">
        <v>429</v>
      </c>
      <c r="GN2" s="66" t="s">
        <v>429</v>
      </c>
      <c r="GO2" s="66" t="s">
        <v>429</v>
      </c>
      <c r="GP2" s="66" t="s">
        <v>429</v>
      </c>
      <c r="GQ2" s="66" t="s">
        <v>429</v>
      </c>
      <c r="GR2" s="66" t="s">
        <v>429</v>
      </c>
      <c r="GS2" s="66" t="s">
        <v>429</v>
      </c>
      <c r="GT2" s="66" t="s">
        <v>429</v>
      </c>
      <c r="GU2" s="66" t="s">
        <v>429</v>
      </c>
      <c r="GV2" s="66" t="s">
        <v>429</v>
      </c>
      <c r="GW2" s="66" t="s">
        <v>435</v>
      </c>
      <c r="GX2" s="66" t="s">
        <v>436</v>
      </c>
      <c r="GY2" s="66" t="s">
        <v>437</v>
      </c>
      <c r="GZ2" s="66" t="s">
        <v>438</v>
      </c>
      <c r="HA2" s="66" t="s">
        <v>438</v>
      </c>
      <c r="HB2" s="66" t="s">
        <v>441</v>
      </c>
      <c r="HC2" s="66" t="s">
        <v>441</v>
      </c>
      <c r="HD2" s="66" t="s">
        <v>446</v>
      </c>
      <c r="HE2" s="66" t="s">
        <v>446</v>
      </c>
      <c r="HF2" s="66" t="s">
        <v>446</v>
      </c>
      <c r="HG2" s="66" t="s">
        <v>446</v>
      </c>
      <c r="HH2" s="66" t="s">
        <v>446</v>
      </c>
      <c r="HI2" s="66" t="s">
        <v>446</v>
      </c>
      <c r="HJ2" s="66" t="s">
        <v>447</v>
      </c>
      <c r="HK2" s="66" t="s">
        <v>447</v>
      </c>
    </row>
    <row r="3" spans="1:219" x14ac:dyDescent="0.15">
      <c r="A3" s="67"/>
      <c r="B3" s="67"/>
      <c r="C3" s="67"/>
      <c r="D3" s="67"/>
      <c r="E3" s="67"/>
      <c r="F3" s="67"/>
      <c r="G3" s="67"/>
      <c r="H3" s="67"/>
      <c r="I3" s="68"/>
      <c r="J3" s="68"/>
      <c r="K3" s="68"/>
      <c r="L3" s="68"/>
      <c r="M3" s="68"/>
      <c r="N3" s="68"/>
      <c r="O3" s="68"/>
      <c r="P3" s="68"/>
      <c r="Q3" s="68"/>
      <c r="R3" s="68"/>
      <c r="S3" s="68"/>
      <c r="T3" s="68"/>
      <c r="U3" s="68"/>
      <c r="V3" s="64" t="s">
        <v>370</v>
      </c>
      <c r="W3" s="64" t="s">
        <v>370</v>
      </c>
      <c r="X3" s="64" t="s">
        <v>371</v>
      </c>
      <c r="Y3" s="64" t="s">
        <v>371</v>
      </c>
      <c r="Z3" s="64" t="s">
        <v>374</v>
      </c>
      <c r="AA3" s="64" t="s">
        <v>374</v>
      </c>
      <c r="AB3" s="64" t="s">
        <v>374</v>
      </c>
      <c r="AC3" s="64" t="s">
        <v>374</v>
      </c>
      <c r="AD3" s="64" t="s">
        <v>374</v>
      </c>
      <c r="AE3" s="64" t="s">
        <v>374</v>
      </c>
      <c r="AF3" s="64" t="s">
        <v>374</v>
      </c>
      <c r="AG3" s="64" t="s">
        <v>374</v>
      </c>
      <c r="AH3" s="64" t="s">
        <v>374</v>
      </c>
      <c r="AI3" s="64" t="s">
        <v>374</v>
      </c>
      <c r="AJ3" s="64" t="s">
        <v>374</v>
      </c>
      <c r="AK3" s="64" t="s">
        <v>374</v>
      </c>
      <c r="AL3" s="64" t="s">
        <v>374</v>
      </c>
      <c r="AM3" s="64" t="s">
        <v>389</v>
      </c>
      <c r="AN3" s="64" t="s">
        <v>389</v>
      </c>
      <c r="AO3" s="64" t="s">
        <v>389</v>
      </c>
      <c r="AP3" s="64" t="s">
        <v>389</v>
      </c>
      <c r="AQ3" s="64" t="s">
        <v>389</v>
      </c>
      <c r="AR3" s="64" t="s">
        <v>389</v>
      </c>
      <c r="AS3" s="64" t="s">
        <v>389</v>
      </c>
      <c r="AT3" s="64" t="s">
        <v>389</v>
      </c>
      <c r="AU3" s="64" t="s">
        <v>389</v>
      </c>
      <c r="AV3" s="64" t="s">
        <v>389</v>
      </c>
      <c r="AW3" s="64" t="s">
        <v>389</v>
      </c>
      <c r="AX3" s="64" t="s">
        <v>389</v>
      </c>
      <c r="AY3" s="64" t="s">
        <v>389</v>
      </c>
      <c r="AZ3" s="64"/>
      <c r="BA3" s="64"/>
      <c r="BB3" s="64"/>
      <c r="BC3" s="64"/>
      <c r="BD3" s="64"/>
      <c r="BE3" s="64"/>
      <c r="BF3" s="64"/>
      <c r="BG3" s="64"/>
      <c r="BH3" s="64"/>
      <c r="BI3" s="64"/>
      <c r="BJ3" s="64"/>
      <c r="BK3" s="64"/>
      <c r="BL3" s="64"/>
      <c r="BM3" s="131">
        <v>1</v>
      </c>
      <c r="BN3" s="131">
        <v>2</v>
      </c>
      <c r="BO3" s="131">
        <v>3</v>
      </c>
      <c r="BP3" s="131">
        <v>4</v>
      </c>
      <c r="BQ3" s="131">
        <v>5</v>
      </c>
      <c r="BR3" s="131">
        <v>6</v>
      </c>
      <c r="BS3" s="131">
        <v>7</v>
      </c>
      <c r="BT3" s="131">
        <v>8</v>
      </c>
      <c r="BU3" s="131">
        <v>9</v>
      </c>
      <c r="BV3" s="131">
        <v>10</v>
      </c>
      <c r="BW3" s="131">
        <v>11</v>
      </c>
      <c r="BX3" s="131">
        <v>12</v>
      </c>
      <c r="BY3" s="131">
        <v>13</v>
      </c>
      <c r="BZ3" s="131">
        <v>14</v>
      </c>
      <c r="CA3" s="131">
        <v>15</v>
      </c>
      <c r="CB3" s="131">
        <v>16</v>
      </c>
      <c r="CC3" s="131">
        <v>17</v>
      </c>
      <c r="CD3" s="131">
        <v>18</v>
      </c>
      <c r="CE3" s="131">
        <v>19</v>
      </c>
      <c r="CF3" s="131">
        <v>20</v>
      </c>
      <c r="CG3" s="131">
        <v>21</v>
      </c>
      <c r="CH3" s="131">
        <v>22</v>
      </c>
      <c r="CI3" s="131">
        <v>23</v>
      </c>
      <c r="CJ3" s="131">
        <v>24</v>
      </c>
      <c r="CK3" s="131">
        <v>25</v>
      </c>
      <c r="CL3" s="131">
        <v>26</v>
      </c>
      <c r="CM3" s="131">
        <v>27</v>
      </c>
      <c r="CN3" s="131">
        <v>28</v>
      </c>
      <c r="CO3" s="131">
        <v>29</v>
      </c>
      <c r="CP3" s="131">
        <v>30</v>
      </c>
      <c r="CQ3" s="131">
        <v>1</v>
      </c>
      <c r="CR3" s="131">
        <v>2</v>
      </c>
      <c r="CS3" s="131">
        <v>3</v>
      </c>
      <c r="CT3" s="131">
        <v>4</v>
      </c>
      <c r="CU3" s="131">
        <v>5</v>
      </c>
      <c r="CV3" s="131">
        <v>6</v>
      </c>
      <c r="CW3" s="131">
        <v>7</v>
      </c>
      <c r="CX3" s="131">
        <v>8</v>
      </c>
      <c r="CY3" s="131">
        <v>9</v>
      </c>
      <c r="CZ3" s="131">
        <v>10</v>
      </c>
      <c r="DA3" s="131">
        <v>11</v>
      </c>
      <c r="DB3" s="131">
        <v>12</v>
      </c>
      <c r="DC3" s="131">
        <v>13</v>
      </c>
      <c r="DD3" s="131">
        <v>14</v>
      </c>
      <c r="DE3" s="131">
        <v>15</v>
      </c>
      <c r="DF3" s="131">
        <v>16</v>
      </c>
      <c r="DG3" s="131">
        <v>17</v>
      </c>
      <c r="DH3" s="131">
        <v>18</v>
      </c>
      <c r="DI3" s="131">
        <v>19</v>
      </c>
      <c r="DJ3" s="131">
        <v>20</v>
      </c>
      <c r="DK3" s="131">
        <v>21</v>
      </c>
      <c r="DL3" s="131">
        <v>22</v>
      </c>
      <c r="DM3" s="131">
        <v>23</v>
      </c>
      <c r="DN3" s="131">
        <v>24</v>
      </c>
      <c r="DO3" s="131">
        <v>25</v>
      </c>
      <c r="DP3" s="131">
        <v>26</v>
      </c>
      <c r="DQ3" s="131">
        <v>27</v>
      </c>
      <c r="DR3" s="131">
        <v>28</v>
      </c>
      <c r="DS3" s="131">
        <v>29</v>
      </c>
      <c r="DT3" s="131">
        <v>30</v>
      </c>
      <c r="DU3" s="131">
        <v>31</v>
      </c>
      <c r="DV3" s="131">
        <v>32</v>
      </c>
      <c r="DW3" s="131">
        <v>33</v>
      </c>
      <c r="DX3" s="131">
        <v>34</v>
      </c>
      <c r="DY3" s="131">
        <v>35</v>
      </c>
      <c r="DZ3" s="131">
        <v>36</v>
      </c>
      <c r="EA3" s="131">
        <v>37</v>
      </c>
      <c r="EB3" s="64" t="s">
        <v>397</v>
      </c>
      <c r="EC3" s="64" t="s">
        <v>398</v>
      </c>
      <c r="ED3" s="64" t="s">
        <v>397</v>
      </c>
      <c r="EE3" s="64" t="s">
        <v>398</v>
      </c>
      <c r="EF3" s="64" t="s">
        <v>402</v>
      </c>
      <c r="EG3" s="64" t="s">
        <v>403</v>
      </c>
      <c r="EH3" s="64" t="s">
        <v>402</v>
      </c>
      <c r="EI3" s="64" t="s">
        <v>403</v>
      </c>
      <c r="EJ3" s="64" t="s">
        <v>409</v>
      </c>
      <c r="EK3" s="64" t="s">
        <v>410</v>
      </c>
      <c r="EL3" s="64" t="s">
        <v>411</v>
      </c>
      <c r="EM3" s="64" t="s">
        <v>409</v>
      </c>
      <c r="EN3" s="64" t="s">
        <v>410</v>
      </c>
      <c r="EO3" s="64" t="s">
        <v>411</v>
      </c>
      <c r="EP3" s="64" t="s">
        <v>415</v>
      </c>
      <c r="EQ3" s="64" t="s">
        <v>416</v>
      </c>
      <c r="ER3" s="64" t="s">
        <v>417</v>
      </c>
      <c r="ES3" s="64" t="s">
        <v>415</v>
      </c>
      <c r="ET3" s="64" t="s">
        <v>416</v>
      </c>
      <c r="EU3" s="64" t="s">
        <v>417</v>
      </c>
      <c r="EV3" s="64" t="s">
        <v>419</v>
      </c>
      <c r="EW3" s="64" t="s">
        <v>420</v>
      </c>
      <c r="EX3" s="64" t="s">
        <v>421</v>
      </c>
      <c r="EY3" s="64" t="s">
        <v>419</v>
      </c>
      <c r="EZ3" s="64" t="s">
        <v>420</v>
      </c>
      <c r="FA3" s="64" t="s">
        <v>421</v>
      </c>
      <c r="FB3" s="64" t="s">
        <v>409</v>
      </c>
      <c r="FC3" s="64" t="s">
        <v>410</v>
      </c>
      <c r="FD3" s="64" t="s">
        <v>411</v>
      </c>
      <c r="FE3" s="64" t="s">
        <v>415</v>
      </c>
      <c r="FF3" s="64" t="s">
        <v>416</v>
      </c>
      <c r="FG3" s="64" t="s">
        <v>417</v>
      </c>
      <c r="FH3" s="64" t="s">
        <v>419</v>
      </c>
      <c r="FI3" s="64" t="s">
        <v>420</v>
      </c>
      <c r="FJ3" s="64" t="s">
        <v>421</v>
      </c>
      <c r="FK3" s="64" t="s">
        <v>409</v>
      </c>
      <c r="FL3" s="64" t="s">
        <v>409</v>
      </c>
      <c r="FM3" s="64" t="s">
        <v>409</v>
      </c>
      <c r="FN3" s="64" t="s">
        <v>409</v>
      </c>
      <c r="FO3" s="64" t="s">
        <v>409</v>
      </c>
      <c r="FP3" s="64" t="s">
        <v>409</v>
      </c>
      <c r="FQ3" s="64" t="s">
        <v>409</v>
      </c>
      <c r="FR3" s="64" t="s">
        <v>409</v>
      </c>
      <c r="FS3" s="64" t="s">
        <v>409</v>
      </c>
      <c r="FT3" s="64" t="s">
        <v>409</v>
      </c>
      <c r="FU3" s="64" t="s">
        <v>409</v>
      </c>
      <c r="FV3" s="64" t="s">
        <v>409</v>
      </c>
      <c r="FW3" s="64" t="s">
        <v>409</v>
      </c>
      <c r="FX3" s="64" t="s">
        <v>409</v>
      </c>
      <c r="FY3" s="64" t="s">
        <v>409</v>
      </c>
      <c r="FZ3" s="64" t="s">
        <v>409</v>
      </c>
      <c r="GA3" s="64" t="s">
        <v>409</v>
      </c>
      <c r="GB3" s="64" t="s">
        <v>409</v>
      </c>
      <c r="GC3" s="64" t="s">
        <v>409</v>
      </c>
      <c r="GD3" s="64" t="s">
        <v>410</v>
      </c>
      <c r="GE3" s="64" t="s">
        <v>410</v>
      </c>
      <c r="GF3" s="64" t="s">
        <v>410</v>
      </c>
      <c r="GG3" s="64" t="s">
        <v>410</v>
      </c>
      <c r="GH3" s="64" t="s">
        <v>410</v>
      </c>
      <c r="GI3" s="64" t="s">
        <v>410</v>
      </c>
      <c r="GJ3" s="64" t="s">
        <v>410</v>
      </c>
      <c r="GK3" s="64" t="s">
        <v>410</v>
      </c>
      <c r="GL3" s="64" t="s">
        <v>410</v>
      </c>
      <c r="GM3" s="64" t="s">
        <v>410</v>
      </c>
      <c r="GN3" s="64" t="s">
        <v>410</v>
      </c>
      <c r="GO3" s="64" t="s">
        <v>410</v>
      </c>
      <c r="GP3" s="64" t="s">
        <v>410</v>
      </c>
      <c r="GQ3" s="64" t="s">
        <v>410</v>
      </c>
      <c r="GR3" s="64" t="s">
        <v>410</v>
      </c>
      <c r="GS3" s="64" t="s">
        <v>410</v>
      </c>
      <c r="GT3" s="64" t="s">
        <v>410</v>
      </c>
      <c r="GU3" s="64" t="s">
        <v>410</v>
      </c>
      <c r="GV3" s="64" t="s">
        <v>410</v>
      </c>
      <c r="GW3" s="64"/>
      <c r="GX3" s="64"/>
      <c r="GY3" s="64"/>
      <c r="GZ3" s="64" t="s">
        <v>439</v>
      </c>
      <c r="HA3" s="64" t="s">
        <v>440</v>
      </c>
      <c r="HB3" s="64" t="s">
        <v>442</v>
      </c>
      <c r="HC3" s="64" t="s">
        <v>443</v>
      </c>
      <c r="HD3" s="64"/>
      <c r="HE3" s="64"/>
      <c r="HF3" s="64"/>
      <c r="HG3" s="64"/>
      <c r="HH3" s="64"/>
      <c r="HI3" s="64"/>
      <c r="HJ3" s="64"/>
      <c r="HK3" s="64"/>
    </row>
    <row r="4" spans="1:219" s="79" customFormat="1" ht="60" x14ac:dyDescent="0.4">
      <c r="A4" s="77"/>
      <c r="B4" s="77"/>
      <c r="C4" s="77"/>
      <c r="D4" s="77"/>
      <c r="E4" s="77"/>
      <c r="F4" s="77"/>
      <c r="G4" s="77"/>
      <c r="H4" s="77"/>
      <c r="I4" s="78" t="s">
        <v>351</v>
      </c>
      <c r="J4" s="78" t="s">
        <v>352</v>
      </c>
      <c r="K4" s="78" t="s">
        <v>353</v>
      </c>
      <c r="L4" s="78" t="s">
        <v>354</v>
      </c>
      <c r="M4" s="78" t="s">
        <v>355</v>
      </c>
      <c r="N4" s="78" t="s">
        <v>352</v>
      </c>
      <c r="O4" s="78" t="s">
        <v>352</v>
      </c>
      <c r="P4" s="78" t="s">
        <v>352</v>
      </c>
      <c r="Q4" s="78" t="s">
        <v>352</v>
      </c>
      <c r="R4" s="78" t="s">
        <v>352</v>
      </c>
      <c r="S4" s="78" t="s">
        <v>352</v>
      </c>
      <c r="T4" s="78" t="s">
        <v>352</v>
      </c>
      <c r="U4" s="78"/>
      <c r="V4" s="78" t="s">
        <v>368</v>
      </c>
      <c r="W4" s="78" t="s">
        <v>369</v>
      </c>
      <c r="X4" s="78" t="s">
        <v>368</v>
      </c>
      <c r="Y4" s="78" t="s">
        <v>369</v>
      </c>
      <c r="Z4" s="78" t="s">
        <v>375</v>
      </c>
      <c r="AA4" s="78" t="s">
        <v>376</v>
      </c>
      <c r="AB4" s="78" t="s">
        <v>387</v>
      </c>
      <c r="AC4" s="78" t="s">
        <v>377</v>
      </c>
      <c r="AD4" s="78" t="s">
        <v>378</v>
      </c>
      <c r="AE4" s="78" t="s">
        <v>379</v>
      </c>
      <c r="AF4" s="78" t="s">
        <v>380</v>
      </c>
      <c r="AG4" s="78" t="s">
        <v>381</v>
      </c>
      <c r="AH4" s="78" t="s">
        <v>382</v>
      </c>
      <c r="AI4" s="78" t="s">
        <v>383</v>
      </c>
      <c r="AJ4" s="78" t="s">
        <v>384</v>
      </c>
      <c r="AK4" s="78" t="s">
        <v>385</v>
      </c>
      <c r="AL4" s="78" t="s">
        <v>386</v>
      </c>
      <c r="AM4" s="78" t="s">
        <v>375</v>
      </c>
      <c r="AN4" s="78" t="s">
        <v>376</v>
      </c>
      <c r="AO4" s="78" t="s">
        <v>387</v>
      </c>
      <c r="AP4" s="78" t="s">
        <v>377</v>
      </c>
      <c r="AQ4" s="78" t="s">
        <v>378</v>
      </c>
      <c r="AR4" s="78" t="s">
        <v>379</v>
      </c>
      <c r="AS4" s="78" t="s">
        <v>380</v>
      </c>
      <c r="AT4" s="78" t="s">
        <v>381</v>
      </c>
      <c r="AU4" s="78" t="s">
        <v>382</v>
      </c>
      <c r="AV4" s="78" t="s">
        <v>383</v>
      </c>
      <c r="AW4" s="78" t="s">
        <v>384</v>
      </c>
      <c r="AX4" s="78" t="s">
        <v>385</v>
      </c>
      <c r="AY4" s="78" t="s">
        <v>386</v>
      </c>
      <c r="AZ4" s="78" t="s">
        <v>491</v>
      </c>
      <c r="BA4" s="78" t="s">
        <v>498</v>
      </c>
      <c r="BB4" s="78" t="s">
        <v>503</v>
      </c>
      <c r="BC4" s="78" t="s">
        <v>510</v>
      </c>
      <c r="BD4" s="78" t="s">
        <v>514</v>
      </c>
      <c r="BE4" s="78" t="s">
        <v>524</v>
      </c>
      <c r="BF4" s="78" t="s">
        <v>526</v>
      </c>
      <c r="BG4" s="78" t="s">
        <v>539</v>
      </c>
      <c r="BH4" s="78" t="s">
        <v>572</v>
      </c>
      <c r="BI4" s="78" t="s">
        <v>573</v>
      </c>
      <c r="BJ4" s="78" t="s">
        <v>574</v>
      </c>
      <c r="BK4" s="78" t="s">
        <v>575</v>
      </c>
      <c r="BL4" s="78" t="s">
        <v>576</v>
      </c>
      <c r="BM4" s="132" t="s">
        <v>492</v>
      </c>
      <c r="BN4" s="132" t="s">
        <v>493</v>
      </c>
      <c r="BO4" s="132" t="s">
        <v>494</v>
      </c>
      <c r="BP4" s="132" t="s">
        <v>495</v>
      </c>
      <c r="BQ4" s="132" t="s">
        <v>496</v>
      </c>
      <c r="BR4" s="132" t="s">
        <v>497</v>
      </c>
      <c r="BS4" s="132" t="s">
        <v>499</v>
      </c>
      <c r="BT4" s="132" t="s">
        <v>500</v>
      </c>
      <c r="BU4" s="132" t="s">
        <v>501</v>
      </c>
      <c r="BV4" s="132" t="s">
        <v>502</v>
      </c>
      <c r="BW4" s="132" t="s">
        <v>504</v>
      </c>
      <c r="BX4" s="132" t="s">
        <v>505</v>
      </c>
      <c r="BY4" s="132" t="s">
        <v>506</v>
      </c>
      <c r="BZ4" s="132" t="s">
        <v>507</v>
      </c>
      <c r="CA4" s="132" t="s">
        <v>508</v>
      </c>
      <c r="CB4" s="132" t="s">
        <v>97</v>
      </c>
      <c r="CC4" s="132" t="s">
        <v>509</v>
      </c>
      <c r="CD4" s="132" t="s">
        <v>511</v>
      </c>
      <c r="CE4" s="132" t="s">
        <v>512</v>
      </c>
      <c r="CF4" s="132" t="s">
        <v>513</v>
      </c>
      <c r="CG4" s="132" t="s">
        <v>515</v>
      </c>
      <c r="CH4" s="132" t="s">
        <v>516</v>
      </c>
      <c r="CI4" s="132" t="s">
        <v>517</v>
      </c>
      <c r="CJ4" s="132" t="s">
        <v>518</v>
      </c>
      <c r="CK4" s="132" t="s">
        <v>519</v>
      </c>
      <c r="CL4" s="132" t="s">
        <v>520</v>
      </c>
      <c r="CM4" s="132" t="s">
        <v>521</v>
      </c>
      <c r="CN4" s="132" t="s">
        <v>522</v>
      </c>
      <c r="CO4" s="132" t="s">
        <v>523</v>
      </c>
      <c r="CP4" s="132" t="s">
        <v>525</v>
      </c>
      <c r="CQ4" s="133" t="s">
        <v>527</v>
      </c>
      <c r="CR4" s="133" t="s">
        <v>528</v>
      </c>
      <c r="CS4" s="133" t="s">
        <v>529</v>
      </c>
      <c r="CT4" s="133" t="s">
        <v>530</v>
      </c>
      <c r="CU4" s="133" t="s">
        <v>531</v>
      </c>
      <c r="CV4" s="133" t="s">
        <v>532</v>
      </c>
      <c r="CW4" s="133" t="s">
        <v>533</v>
      </c>
      <c r="CX4" s="133" t="s">
        <v>534</v>
      </c>
      <c r="CY4" s="133" t="s">
        <v>535</v>
      </c>
      <c r="CZ4" s="133" t="s">
        <v>536</v>
      </c>
      <c r="DA4" s="133" t="s">
        <v>537</v>
      </c>
      <c r="DB4" s="133" t="s">
        <v>538</v>
      </c>
      <c r="DC4" s="133" t="s">
        <v>541</v>
      </c>
      <c r="DD4" s="133" t="s">
        <v>542</v>
      </c>
      <c r="DE4" s="133" t="s">
        <v>543</v>
      </c>
      <c r="DF4" s="133" t="s">
        <v>544</v>
      </c>
      <c r="DG4" s="133" t="s">
        <v>545</v>
      </c>
      <c r="DH4" s="133" t="s">
        <v>547</v>
      </c>
      <c r="DI4" s="133" t="s">
        <v>548</v>
      </c>
      <c r="DJ4" s="133" t="s">
        <v>549</v>
      </c>
      <c r="DK4" s="133" t="s">
        <v>550</v>
      </c>
      <c r="DL4" s="133" t="s">
        <v>551</v>
      </c>
      <c r="DM4" s="133" t="s">
        <v>552</v>
      </c>
      <c r="DN4" s="133" t="s">
        <v>554</v>
      </c>
      <c r="DO4" s="133" t="s">
        <v>555</v>
      </c>
      <c r="DP4" s="133" t="s">
        <v>556</v>
      </c>
      <c r="DQ4" s="133" t="s">
        <v>557</v>
      </c>
      <c r="DR4" s="133" t="s">
        <v>558</v>
      </c>
      <c r="DS4" s="133" t="s">
        <v>559</v>
      </c>
      <c r="DT4" s="133" t="s">
        <v>560</v>
      </c>
      <c r="DU4" s="133" t="s">
        <v>562</v>
      </c>
      <c r="DV4" s="133" t="s">
        <v>563</v>
      </c>
      <c r="DW4" s="133" t="s">
        <v>564</v>
      </c>
      <c r="DX4" s="133" t="s">
        <v>565</v>
      </c>
      <c r="DY4" s="133" t="s">
        <v>566</v>
      </c>
      <c r="DZ4" s="133" t="s">
        <v>567</v>
      </c>
      <c r="EA4" s="133" t="s">
        <v>568</v>
      </c>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t="s">
        <v>228</v>
      </c>
      <c r="FL4" s="78" t="s">
        <v>229</v>
      </c>
      <c r="FM4" s="78" t="s">
        <v>268</v>
      </c>
      <c r="FN4" s="78" t="s">
        <v>230</v>
      </c>
      <c r="FO4" s="78" t="s">
        <v>231</v>
      </c>
      <c r="FP4" s="78" t="s">
        <v>232</v>
      </c>
      <c r="FQ4" s="78" t="s">
        <v>233</v>
      </c>
      <c r="FR4" s="78" t="s">
        <v>234</v>
      </c>
      <c r="FS4" s="78" t="s">
        <v>235</v>
      </c>
      <c r="FT4" s="78" t="s">
        <v>236</v>
      </c>
      <c r="FU4" s="78" t="s">
        <v>237</v>
      </c>
      <c r="FV4" s="78" t="s">
        <v>238</v>
      </c>
      <c r="FW4" s="78" t="s">
        <v>239</v>
      </c>
      <c r="FX4" s="78" t="s">
        <v>240</v>
      </c>
      <c r="FY4" s="78" t="s">
        <v>245</v>
      </c>
      <c r="FZ4" s="78" t="s">
        <v>244</v>
      </c>
      <c r="GA4" s="78" t="s">
        <v>242</v>
      </c>
      <c r="GB4" s="78" t="s">
        <v>241</v>
      </c>
      <c r="GC4" s="78" t="s">
        <v>243</v>
      </c>
      <c r="GD4" s="78" t="s">
        <v>228</v>
      </c>
      <c r="GE4" s="78" t="s">
        <v>229</v>
      </c>
      <c r="GF4" s="78" t="s">
        <v>268</v>
      </c>
      <c r="GG4" s="78" t="s">
        <v>230</v>
      </c>
      <c r="GH4" s="78" t="s">
        <v>231</v>
      </c>
      <c r="GI4" s="78" t="s">
        <v>232</v>
      </c>
      <c r="GJ4" s="78" t="s">
        <v>233</v>
      </c>
      <c r="GK4" s="78" t="s">
        <v>234</v>
      </c>
      <c r="GL4" s="78" t="s">
        <v>235</v>
      </c>
      <c r="GM4" s="78" t="s">
        <v>236</v>
      </c>
      <c r="GN4" s="78" t="s">
        <v>237</v>
      </c>
      <c r="GO4" s="78" t="s">
        <v>238</v>
      </c>
      <c r="GP4" s="78" t="s">
        <v>239</v>
      </c>
      <c r="GQ4" s="78" t="s">
        <v>240</v>
      </c>
      <c r="GR4" s="78" t="s">
        <v>245</v>
      </c>
      <c r="GS4" s="78" t="s">
        <v>244</v>
      </c>
      <c r="GT4" s="78" t="s">
        <v>242</v>
      </c>
      <c r="GU4" s="78" t="s">
        <v>241</v>
      </c>
      <c r="GV4" s="78" t="s">
        <v>243</v>
      </c>
      <c r="GW4" s="78"/>
      <c r="GX4" s="78"/>
      <c r="GY4" s="78"/>
      <c r="GZ4" s="78"/>
      <c r="HA4" s="78"/>
      <c r="HB4" s="78"/>
      <c r="HC4" s="78"/>
      <c r="HD4" s="78" t="s">
        <v>448</v>
      </c>
      <c r="HE4" s="78" t="s">
        <v>449</v>
      </c>
      <c r="HF4" s="78" t="s">
        <v>450</v>
      </c>
      <c r="HG4" s="78" t="s">
        <v>451</v>
      </c>
      <c r="HH4" s="78" t="s">
        <v>452</v>
      </c>
      <c r="HI4" s="78" t="s">
        <v>453</v>
      </c>
      <c r="HJ4" s="78" t="s">
        <v>454</v>
      </c>
      <c r="HK4" s="78" t="s">
        <v>455</v>
      </c>
    </row>
    <row r="5" spans="1:219" x14ac:dyDescent="0.15">
      <c r="A5" s="69" t="e">
        <f>VLOOKUP(B5,回答シート!$C$482:$D$489,2,FALSE)</f>
        <v>#N/A</v>
      </c>
      <c r="B5" s="69" t="str">
        <f>回答シート!Q12</f>
        <v/>
      </c>
      <c r="C5" s="69" t="str">
        <f>回答シート!O12</f>
        <v/>
      </c>
      <c r="D5" s="69" t="str">
        <f>回答シート!G12</f>
        <v>（未回答）</v>
      </c>
      <c r="E5" s="69">
        <f>回答シート!G16</f>
        <v>0</v>
      </c>
      <c r="F5" s="69">
        <f>回答シート!G21</f>
        <v>0</v>
      </c>
      <c r="G5" s="69">
        <f>回答シート!K21</f>
        <v>0</v>
      </c>
      <c r="H5" s="69">
        <f>回答シート!M21</f>
        <v>0</v>
      </c>
      <c r="I5" s="70">
        <f>回答シート!H27</f>
        <v>0</v>
      </c>
      <c r="J5" s="70">
        <f>回答シート!J27</f>
        <v>0</v>
      </c>
      <c r="K5" s="70">
        <f>回答シート!L27</f>
        <v>0</v>
      </c>
      <c r="L5" s="70">
        <f>回答シート!N27</f>
        <v>0</v>
      </c>
      <c r="M5" s="70">
        <f>回答シート!P27</f>
        <v>0</v>
      </c>
      <c r="N5" s="70">
        <f>回答シート!J28</f>
        <v>0</v>
      </c>
      <c r="O5" s="70">
        <f>回答シート!J29</f>
        <v>0</v>
      </c>
      <c r="P5" s="70" t="e">
        <f>回答シート!#REF!</f>
        <v>#REF!</v>
      </c>
      <c r="Q5" s="70">
        <f>回答シート!J30</f>
        <v>0</v>
      </c>
      <c r="R5" s="71">
        <f>回答シート!J33</f>
        <v>0</v>
      </c>
      <c r="S5" s="71">
        <f>回答シート!J34</f>
        <v>0</v>
      </c>
      <c r="T5" s="71">
        <f>回答シート!J35</f>
        <v>0</v>
      </c>
      <c r="U5" s="72">
        <f>回答シート!J41</f>
        <v>0</v>
      </c>
      <c r="V5" s="71">
        <f>回答シート!H49</f>
        <v>0</v>
      </c>
      <c r="W5" s="71">
        <f>回答シート!H50</f>
        <v>0</v>
      </c>
      <c r="X5" s="76">
        <f>回答シート!J49</f>
        <v>0</v>
      </c>
      <c r="Y5" s="76">
        <f>回答シート!J50</f>
        <v>0</v>
      </c>
      <c r="Z5" s="75" t="str">
        <f>回答シート!H56</f>
        <v>(未回答)</v>
      </c>
      <c r="AA5" s="74" t="str">
        <f>回答シート!H57</f>
        <v>(未回答)</v>
      </c>
      <c r="AB5" s="74" t="str">
        <f>回答シート!H58</f>
        <v>(未回答)</v>
      </c>
      <c r="AC5" s="74" t="str">
        <f>回答シート!H59</f>
        <v>(未回答)</v>
      </c>
      <c r="AD5" s="74" t="str">
        <f>回答シート!H60</f>
        <v>(未回答)</v>
      </c>
      <c r="AE5" s="74" t="str">
        <f>回答シート!H61</f>
        <v>(未回答)</v>
      </c>
      <c r="AF5" s="74" t="str">
        <f>回答シート!H62</f>
        <v>(未回答)</v>
      </c>
      <c r="AG5" s="74" t="str">
        <f>回答シート!H63</f>
        <v>(未回答)</v>
      </c>
      <c r="AH5" s="74" t="str">
        <f>回答シート!H64</f>
        <v>(未回答)</v>
      </c>
      <c r="AI5" s="74" t="str">
        <f>回答シート!H65</f>
        <v>(未回答)</v>
      </c>
      <c r="AJ5" s="74" t="str">
        <f>回答シート!H66</f>
        <v>(未回答)</v>
      </c>
      <c r="AK5" s="74" t="str">
        <f>回答シート!H67</f>
        <v>(未回答)</v>
      </c>
      <c r="AL5" s="74" t="str">
        <f>回答シート!H68</f>
        <v>(未回答)</v>
      </c>
      <c r="AM5" s="74" t="str">
        <f>回答シート!L56</f>
        <v>(未回答)</v>
      </c>
      <c r="AN5" s="74" t="str">
        <f>回答シート!L57</f>
        <v>(未回答)</v>
      </c>
      <c r="AO5" s="74" t="str">
        <f>回答シート!L58</f>
        <v>(未回答)</v>
      </c>
      <c r="AP5" s="74" t="str">
        <f>回答シート!L59</f>
        <v>(未回答)</v>
      </c>
      <c r="AQ5" s="74" t="str">
        <f>回答シート!L60</f>
        <v>(未回答)</v>
      </c>
      <c r="AR5" s="74" t="str">
        <f>回答シート!L61</f>
        <v>(未回答)</v>
      </c>
      <c r="AS5" s="74" t="str">
        <f>回答シート!L62</f>
        <v>(未回答)</v>
      </c>
      <c r="AT5" s="74" t="str">
        <f>回答シート!L63</f>
        <v>(未回答)</v>
      </c>
      <c r="AU5" s="74" t="str">
        <f>回答シート!L64</f>
        <v>(未回答)</v>
      </c>
      <c r="AV5" s="74" t="str">
        <f>回答シート!L65</f>
        <v>(未回答)</v>
      </c>
      <c r="AW5" s="74" t="str">
        <f>回答シート!L66</f>
        <v>(未回答)</v>
      </c>
      <c r="AX5" s="74" t="str">
        <f>回答シート!L67</f>
        <v>(未回答)</v>
      </c>
      <c r="AY5" s="74" t="str">
        <f>回答シート!L68</f>
        <v>(未回答)</v>
      </c>
      <c r="AZ5" s="80">
        <f ca="1">SUM(BM5:BR5)</f>
        <v>0</v>
      </c>
      <c r="BA5" s="80">
        <f ca="1">SUM(BS5:BV5)</f>
        <v>0</v>
      </c>
      <c r="BB5" s="80">
        <f ca="1">SUM(BW5:CC5)</f>
        <v>0</v>
      </c>
      <c r="BC5" s="80">
        <f ca="1">SUM(CD5:CF5)</f>
        <v>0</v>
      </c>
      <c r="BD5" s="80">
        <f ca="1">SUM(CG5:CO5)</f>
        <v>0</v>
      </c>
      <c r="BE5" s="80">
        <f ca="1">CP5</f>
        <v>0</v>
      </c>
      <c r="BF5" s="80">
        <f ca="1">SUM(CQ5:DB5)</f>
        <v>0</v>
      </c>
      <c r="BG5" s="80">
        <f ca="1">SUM(BH5:BK5)</f>
        <v>0</v>
      </c>
      <c r="BH5" s="80">
        <f ca="1">SUM(DC5:DG5)</f>
        <v>0</v>
      </c>
      <c r="BI5" s="80">
        <f ca="1">SUM(DH5:DM5)</f>
        <v>0</v>
      </c>
      <c r="BJ5" s="80">
        <f ca="1">SUM(DN5:DT5)</f>
        <v>0</v>
      </c>
      <c r="BK5" s="80">
        <f ca="1">SUM(DU5:DZ5)</f>
        <v>0</v>
      </c>
      <c r="BL5" s="80">
        <f ca="1">EA5</f>
        <v>0</v>
      </c>
      <c r="BM5" s="80">
        <f ca="1">OFFSET(回答シート!$H$73,BM$3,0)</f>
        <v>0</v>
      </c>
      <c r="BN5" s="80">
        <f ca="1">OFFSET(回答シート!$H$73,BN$3,0)</f>
        <v>0</v>
      </c>
      <c r="BO5" s="80">
        <f ca="1">OFFSET(回答シート!$H$73,BO$3,0)</f>
        <v>0</v>
      </c>
      <c r="BP5" s="80">
        <f ca="1">OFFSET(回答シート!$H$73,BP$3,0)</f>
        <v>0</v>
      </c>
      <c r="BQ5" s="80">
        <f ca="1">OFFSET(回答シート!$H$73,BQ$3,0)</f>
        <v>0</v>
      </c>
      <c r="BR5" s="80">
        <f ca="1">OFFSET(回答シート!$H$73,BR$3,0)</f>
        <v>0</v>
      </c>
      <c r="BS5" s="80">
        <f ca="1">OFFSET(回答シート!$H$73,BS$3,0)</f>
        <v>0</v>
      </c>
      <c r="BT5" s="80">
        <f ca="1">OFFSET(回答シート!$H$73,BT$3,0)</f>
        <v>0</v>
      </c>
      <c r="BU5" s="80">
        <f ca="1">OFFSET(回答シート!$H$73,BU$3,0)</f>
        <v>0</v>
      </c>
      <c r="BV5" s="80">
        <f ca="1">OFFSET(回答シート!$H$73,BV$3,0)</f>
        <v>0</v>
      </c>
      <c r="BW5" s="80">
        <f ca="1">OFFSET(回答シート!$H$73,BW$3,0)</f>
        <v>0</v>
      </c>
      <c r="BX5" s="80">
        <f ca="1">OFFSET(回答シート!$H$73,BX$3,0)</f>
        <v>0</v>
      </c>
      <c r="BY5" s="80">
        <f ca="1">OFFSET(回答シート!$H$73,BY$3,0)</f>
        <v>0</v>
      </c>
      <c r="BZ5" s="80">
        <f ca="1">OFFSET(回答シート!$H$73,BZ$3,0)</f>
        <v>0</v>
      </c>
      <c r="CA5" s="80">
        <f ca="1">OFFSET(回答シート!$H$73,CA$3,0)</f>
        <v>0</v>
      </c>
      <c r="CB5" s="80">
        <f ca="1">OFFSET(回答シート!$H$73,CB$3,0)</f>
        <v>0</v>
      </c>
      <c r="CC5" s="80">
        <f ca="1">OFFSET(回答シート!$H$73,CC$3,0)</f>
        <v>0</v>
      </c>
      <c r="CD5" s="80">
        <f ca="1">OFFSET(回答シート!$H$73,CD$3,0)</f>
        <v>0</v>
      </c>
      <c r="CE5" s="80">
        <f ca="1">OFFSET(回答シート!$H$73,CE$3,0)</f>
        <v>0</v>
      </c>
      <c r="CF5" s="80">
        <f ca="1">OFFSET(回答シート!$H$73,CF$3,0)</f>
        <v>0</v>
      </c>
      <c r="CG5" s="80">
        <f ca="1">OFFSET(回答シート!$H$73,CG$3,0)</f>
        <v>0</v>
      </c>
      <c r="CH5" s="80">
        <f ca="1">OFFSET(回答シート!$H$73,CH$3,0)</f>
        <v>0</v>
      </c>
      <c r="CI5" s="80">
        <f ca="1">OFFSET(回答シート!$H$73,CI$3,0)</f>
        <v>0</v>
      </c>
      <c r="CJ5" s="80">
        <f ca="1">OFFSET(回答シート!$H$73,CJ$3,0)</f>
        <v>0</v>
      </c>
      <c r="CK5" s="80">
        <f ca="1">OFFSET(回答シート!$H$73,CK$3,0)</f>
        <v>0</v>
      </c>
      <c r="CL5" s="80">
        <f ca="1">OFFSET(回答シート!$H$73,CL$3,0)</f>
        <v>0</v>
      </c>
      <c r="CM5" s="80">
        <f ca="1">OFFSET(回答シート!$H$73,CM$3,0)</f>
        <v>0</v>
      </c>
      <c r="CN5" s="80">
        <f ca="1">OFFSET(回答シート!$H$73,CN$3,0)</f>
        <v>0</v>
      </c>
      <c r="CO5" s="80">
        <f ca="1">OFFSET(回答シート!$H$73,CO$3,0)</f>
        <v>0</v>
      </c>
      <c r="CP5" s="80">
        <f ca="1">OFFSET(回答シート!$H$73,CP$3,0)</f>
        <v>0</v>
      </c>
      <c r="CQ5" s="80">
        <f ca="1">OFFSET(回答シート!$P$73,CQ$3,0)</f>
        <v>0</v>
      </c>
      <c r="CR5" s="80">
        <f ca="1">OFFSET(回答シート!$P$73,CR$3,0)</f>
        <v>0</v>
      </c>
      <c r="CS5" s="80">
        <f ca="1">OFFSET(回答シート!$P$73,CS$3,0)</f>
        <v>0</v>
      </c>
      <c r="CT5" s="80">
        <f ca="1">OFFSET(回答シート!$P$73,CT$3,0)</f>
        <v>0</v>
      </c>
      <c r="CU5" s="80">
        <f ca="1">OFFSET(回答シート!$P$73,CU$3,0)</f>
        <v>0</v>
      </c>
      <c r="CV5" s="80">
        <f ca="1">OFFSET(回答シート!$P$73,CV$3,0)</f>
        <v>0</v>
      </c>
      <c r="CW5" s="80">
        <f ca="1">OFFSET(回答シート!$P$73,CW$3,0)</f>
        <v>0</v>
      </c>
      <c r="CX5" s="80">
        <f ca="1">OFFSET(回答シート!$P$73,CX$3,0)</f>
        <v>0</v>
      </c>
      <c r="CY5" s="80">
        <f ca="1">OFFSET(回答シート!$P$73,CY$3,0)</f>
        <v>0</v>
      </c>
      <c r="CZ5" s="80">
        <f ca="1">OFFSET(回答シート!$P$73,CZ$3,0)</f>
        <v>0</v>
      </c>
      <c r="DA5" s="80">
        <f ca="1">OFFSET(回答シート!$P$73,DA$3,0)</f>
        <v>0</v>
      </c>
      <c r="DB5" s="80">
        <f ca="1">OFFSET(回答シート!$P$73,DB$3,0)</f>
        <v>0</v>
      </c>
      <c r="DC5" s="80">
        <f ca="1">OFFSET(回答シート!$P$73,DC$3,0)</f>
        <v>0</v>
      </c>
      <c r="DD5" s="80">
        <f ca="1">OFFSET(回答シート!$P$73,DD$3,0)</f>
        <v>0</v>
      </c>
      <c r="DE5" s="80">
        <f ca="1">OFFSET(回答シート!$P$73,DE$3,0)</f>
        <v>0</v>
      </c>
      <c r="DF5" s="80">
        <f ca="1">OFFSET(回答シート!$P$73,DF$3,0)</f>
        <v>0</v>
      </c>
      <c r="DG5" s="80">
        <f ca="1">OFFSET(回答シート!$P$73,DG$3,0)</f>
        <v>0</v>
      </c>
      <c r="DH5" s="80">
        <f ca="1">OFFSET(回答シート!$P$73,DH$3,0)</f>
        <v>0</v>
      </c>
      <c r="DI5" s="80">
        <f ca="1">OFFSET(回答シート!$P$73,DI$3,0)</f>
        <v>0</v>
      </c>
      <c r="DJ5" s="80">
        <f ca="1">OFFSET(回答シート!$P$73,DJ$3,0)</f>
        <v>0</v>
      </c>
      <c r="DK5" s="80">
        <f ca="1">OFFSET(回答シート!$P$73,DK$3,0)</f>
        <v>0</v>
      </c>
      <c r="DL5" s="80">
        <f ca="1">OFFSET(回答シート!$P$73,DL$3,0)</f>
        <v>0</v>
      </c>
      <c r="DM5" s="80">
        <f ca="1">OFFSET(回答シート!$P$73,DM$3,0)</f>
        <v>0</v>
      </c>
      <c r="DN5" s="80">
        <f ca="1">OFFSET(回答シート!$P$73,DN$3,0)</f>
        <v>0</v>
      </c>
      <c r="DO5" s="80">
        <f ca="1">OFFSET(回答シート!$P$73,DO$3,0)</f>
        <v>0</v>
      </c>
      <c r="DP5" s="80">
        <f ca="1">OFFSET(回答シート!$P$73,DP$3,0)</f>
        <v>0</v>
      </c>
      <c r="DQ5" s="80">
        <f ca="1">OFFSET(回答シート!$P$73,DQ$3,0)</f>
        <v>0</v>
      </c>
      <c r="DR5" s="80">
        <f ca="1">OFFSET(回答シート!$P$73,DR$3,0)</f>
        <v>0</v>
      </c>
      <c r="DS5" s="80">
        <f ca="1">OFFSET(回答シート!$P$73,DS$3,0)</f>
        <v>0</v>
      </c>
      <c r="DT5" s="80">
        <f ca="1">OFFSET(回答シート!$P$73,DT$3,0)</f>
        <v>0</v>
      </c>
      <c r="DU5" s="80">
        <f ca="1">OFFSET(回答シート!$P$73,DU$3,0)</f>
        <v>0</v>
      </c>
      <c r="DV5" s="80">
        <f ca="1">OFFSET(回答シート!$P$73,DV$3,0)</f>
        <v>0</v>
      </c>
      <c r="DW5" s="80">
        <f ca="1">OFFSET(回答シート!$P$73,DW$3,0)</f>
        <v>0</v>
      </c>
      <c r="DX5" s="80">
        <f ca="1">OFFSET(回答シート!$P$73,DX$3,0)</f>
        <v>0</v>
      </c>
      <c r="DY5" s="80">
        <f ca="1">OFFSET(回答シート!$P$73,DY$3,0)</f>
        <v>0</v>
      </c>
      <c r="DZ5" s="80">
        <f ca="1">OFFSET(回答シート!$P$73,DZ$3,0)</f>
        <v>0</v>
      </c>
      <c r="EA5" s="80">
        <f ca="1">OFFSET(回答シート!$P$73,EA$3,0)</f>
        <v>0</v>
      </c>
      <c r="EB5" s="80" t="str">
        <f>回答シート!H119</f>
        <v>（未回答）</v>
      </c>
      <c r="EC5" s="80" t="str">
        <f>IF(EB5="（未回答）",EB5,IF(LEFT(EB5,1)="[",MID(EB5,2,SEARCH("]",EB5,2)-2),IF(LEFT(EB5,1)="◆",SUBSTITUTE(MID(EB5,6,SEARCH("の医療機関",EB5)-7),"地",""),"大阪府外")))</f>
        <v>（未回答）</v>
      </c>
      <c r="ED5" s="80" t="str">
        <f>回答シート!H120</f>
        <v>（未回答）</v>
      </c>
      <c r="EE5" s="80" t="str">
        <f>IF(ED5="（未回答）",ED5,IF(LEFT(ED5,1)="[",MID(ED5,2,SEARCH("]",ED5,2)-2),IF(LEFT(ED5,1)="◆",SUBSTITUTE(MID(ED5,6,SEARCH("の医療機関",ED5)-7),"地",""),"大阪府外")))</f>
        <v>（未回答）</v>
      </c>
      <c r="EF5" s="76">
        <f>回答シート!I140</f>
        <v>0</v>
      </c>
      <c r="EG5" s="80" t="str">
        <f>回答シート!I141</f>
        <v>（未回答）</v>
      </c>
      <c r="EH5" s="76">
        <f>回答シート!I146</f>
        <v>0</v>
      </c>
      <c r="EI5" s="80" t="str">
        <f>回答シート!I147</f>
        <v>（未回答）</v>
      </c>
      <c r="EJ5" s="81">
        <f>回答シート!H158</f>
        <v>0</v>
      </c>
      <c r="EK5" s="81">
        <f>回答シート!J158</f>
        <v>0</v>
      </c>
      <c r="EL5" s="82" t="e">
        <f>ROUND(回答シート!#REF!,1)</f>
        <v>#REF!</v>
      </c>
      <c r="EM5" s="81">
        <f>回答シート!H159</f>
        <v>0</v>
      </c>
      <c r="EN5" s="81">
        <f>回答シート!J159</f>
        <v>0</v>
      </c>
      <c r="EO5" s="82" t="e">
        <f>ROUND(回答シート!#REF!,1)</f>
        <v>#REF!</v>
      </c>
      <c r="EP5" s="80" t="str">
        <f>回答シート!H174</f>
        <v>(未回答)</v>
      </c>
      <c r="EQ5" s="80" t="str">
        <f>回答シート!K174</f>
        <v>(未回答)</v>
      </c>
      <c r="ER5" s="80" t="str">
        <f>回答シート!Q174</f>
        <v>(未回答)</v>
      </c>
      <c r="ES5" s="80" t="str">
        <f>回答シート!H175</f>
        <v>(未回答)</v>
      </c>
      <c r="ET5" s="80" t="str">
        <f>回答シート!K175</f>
        <v>(未回答)</v>
      </c>
      <c r="EU5" s="80" t="str">
        <f>回答シート!Q175</f>
        <v>(未回答)</v>
      </c>
      <c r="EV5" s="81">
        <f>回答シート!H186</f>
        <v>0</v>
      </c>
      <c r="EW5" s="81">
        <f>回答シート!J186</f>
        <v>0</v>
      </c>
      <c r="EX5" s="81">
        <f>回答シート!L186</f>
        <v>0</v>
      </c>
      <c r="EY5" s="81">
        <f>回答シート!H187</f>
        <v>0</v>
      </c>
      <c r="EZ5" s="81">
        <f>回答シート!J187</f>
        <v>0</v>
      </c>
      <c r="FA5" s="81">
        <f>回答シート!L187</f>
        <v>0</v>
      </c>
      <c r="FB5" s="81" t="e">
        <f>回答シート!#REF!</f>
        <v>#REF!</v>
      </c>
      <c r="FC5" s="81" t="e">
        <f>回答シート!#REF!</f>
        <v>#REF!</v>
      </c>
      <c r="FD5" s="82" t="e">
        <f>回答シート!#REF!</f>
        <v>#REF!</v>
      </c>
      <c r="FE5" s="80" t="str">
        <f>回答シート!H230</f>
        <v>(未回答)</v>
      </c>
      <c r="FF5" s="80" t="str">
        <f>回答シート!K230</f>
        <v>(未回答)</v>
      </c>
      <c r="FG5" s="80" t="str">
        <f>回答シート!Q230</f>
        <v>(未回答)</v>
      </c>
      <c r="FH5" s="81" t="e">
        <f>回答シート!#REF!</f>
        <v>#REF!</v>
      </c>
      <c r="FI5" s="81" t="e">
        <f>回答シート!#REF!</f>
        <v>#REF!</v>
      </c>
      <c r="FJ5" s="81" t="e">
        <f>回答シート!#REF!</f>
        <v>#REF!</v>
      </c>
      <c r="FK5" s="81" t="b">
        <f>回答シート!Q269</f>
        <v>0</v>
      </c>
      <c r="FL5" s="81" t="e">
        <f>回答シート!#REF!</f>
        <v>#REF!</v>
      </c>
      <c r="FM5" s="81" t="e">
        <f>回答シート!#REF!</f>
        <v>#REF!</v>
      </c>
      <c r="FN5" s="81" t="e">
        <f>回答シート!#REF!</f>
        <v>#REF!</v>
      </c>
      <c r="FO5" s="81" t="b">
        <f>回答シート!Q270</f>
        <v>0</v>
      </c>
      <c r="FP5" s="81" t="b">
        <f>回答シート!Q271</f>
        <v>0</v>
      </c>
      <c r="FQ5" s="81" t="b">
        <f>回答シート!Q272</f>
        <v>0</v>
      </c>
      <c r="FR5" s="81" t="e">
        <f>回答シート!#REF!</f>
        <v>#REF!</v>
      </c>
      <c r="FS5" s="81" t="e">
        <f>回答シート!#REF!</f>
        <v>#REF!</v>
      </c>
      <c r="FT5" s="81">
        <f>回答シート!Q273</f>
        <v>0</v>
      </c>
      <c r="FU5" s="81" t="b">
        <f>回答シート!R269</f>
        <v>0</v>
      </c>
      <c r="FV5" s="81" t="e">
        <f>回答シート!#REF!</f>
        <v>#REF!</v>
      </c>
      <c r="FW5" s="81" t="e">
        <f>回答シート!#REF!</f>
        <v>#REF!</v>
      </c>
      <c r="FX5" s="81" t="e">
        <f>回答シート!#REF!</f>
        <v>#REF!</v>
      </c>
      <c r="FY5" s="81" t="b">
        <f>回答シート!R270</f>
        <v>0</v>
      </c>
      <c r="FZ5" s="81" t="b">
        <f>回答シート!R271</f>
        <v>0</v>
      </c>
      <c r="GA5" s="81" t="b">
        <f>回答シート!R272</f>
        <v>0</v>
      </c>
      <c r="GB5" s="81" t="e">
        <f>回答シート!#REF!</f>
        <v>#REF!</v>
      </c>
      <c r="GC5" s="81" t="e">
        <f>回答シート!#REF!</f>
        <v>#REF!</v>
      </c>
      <c r="GD5" s="81" t="b">
        <f>回答シート!Q277</f>
        <v>0</v>
      </c>
      <c r="GE5" s="81" t="b">
        <f>回答シート!Q278</f>
        <v>0</v>
      </c>
      <c r="GF5" s="81" t="b">
        <f>回答シート!Q279</f>
        <v>0</v>
      </c>
      <c r="GG5" s="81" t="b">
        <f>回答シート!Q280</f>
        <v>0</v>
      </c>
      <c r="GH5" s="81">
        <f>回答シート!Q281</f>
        <v>0</v>
      </c>
      <c r="GI5" s="81" t="e">
        <f>回答シート!#REF!</f>
        <v>#REF!</v>
      </c>
      <c r="GJ5" s="81" t="e">
        <f>回答シート!#REF!</f>
        <v>#REF!</v>
      </c>
      <c r="GK5" s="81" t="e">
        <f>回答シート!#REF!</f>
        <v>#REF!</v>
      </c>
      <c r="GL5" s="81" t="e">
        <f>回答シート!#REF!</f>
        <v>#REF!</v>
      </c>
      <c r="GM5" s="81" t="e">
        <f>回答シート!#REF!</f>
        <v>#REF!</v>
      </c>
      <c r="GN5" s="81" t="b">
        <f>回答シート!R277</f>
        <v>0</v>
      </c>
      <c r="GO5" s="81" t="b">
        <f>回答シート!R278</f>
        <v>0</v>
      </c>
      <c r="GP5" s="81" t="b">
        <f>回答シート!R279</f>
        <v>0</v>
      </c>
      <c r="GQ5" s="81" t="b">
        <f>回答シート!R280</f>
        <v>0</v>
      </c>
      <c r="GR5" s="81">
        <f>回答シート!R281</f>
        <v>0</v>
      </c>
      <c r="GS5" s="81" t="e">
        <f>回答シート!#REF!</f>
        <v>#REF!</v>
      </c>
      <c r="GT5" s="81" t="e">
        <f>回答シート!#REF!</f>
        <v>#REF!</v>
      </c>
      <c r="GU5" s="81" t="e">
        <f>回答シート!#REF!</f>
        <v>#REF!</v>
      </c>
      <c r="GV5" s="81" t="e">
        <f>回答シート!#REF!</f>
        <v>#REF!</v>
      </c>
      <c r="GW5" s="81" t="str">
        <f>回答シート!G306</f>
        <v>(未回答)</v>
      </c>
      <c r="GX5" s="81" t="str">
        <f>回答シート!G311</f>
        <v>(未回答)</v>
      </c>
      <c r="GY5" s="81" t="str">
        <f>回答シート!G316</f>
        <v>(未回答)</v>
      </c>
      <c r="GZ5" s="81" t="str">
        <f>回答シート!H286</f>
        <v>(未回答)</v>
      </c>
      <c r="HA5" s="81" t="str">
        <f>回答シート!H287</f>
        <v>(未回答)</v>
      </c>
      <c r="HB5" s="81" t="str">
        <f>回答シート!H299</f>
        <v>(未回答)</v>
      </c>
      <c r="HC5" s="81" t="str">
        <f>回答シート!H301</f>
        <v>(未回答)</v>
      </c>
      <c r="HD5" s="83">
        <f>回答シート!F373</f>
        <v>0</v>
      </c>
      <c r="HE5" s="83">
        <f>回答シート!H373</f>
        <v>0</v>
      </c>
      <c r="HF5" s="83" t="e">
        <f>回答シート!#REF!</f>
        <v>#REF!</v>
      </c>
      <c r="HG5" s="83">
        <f>回答シート!J373</f>
        <v>0</v>
      </c>
      <c r="HH5" s="83">
        <f>回答シート!L373</f>
        <v>0</v>
      </c>
      <c r="HI5" s="83" t="e">
        <f>回答シート!#REF!</f>
        <v>#REF!</v>
      </c>
      <c r="HJ5" s="83" t="e">
        <f>回答シート!#REF!</f>
        <v>#REF!</v>
      </c>
      <c r="HK5" s="83" t="e">
        <f>回答シート!#REF!</f>
        <v>#REF!</v>
      </c>
    </row>
  </sheetData>
  <sheetProtection password="C6C4" sheet="1" objects="1" scenarios="1"/>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回答シート</vt:lpstr>
      <vt:lpstr>データシート</vt:lpstr>
      <vt:lpstr>回答シート!Print_Area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2022-05-30T05:38:30Z</dcterms:modified>
</cp:coreProperties>
</file>